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jas\Downloads\"/>
    </mc:Choice>
  </mc:AlternateContent>
  <xr:revisionPtr revIDLastSave="0" documentId="13_ncr:1_{CA14E09F-D70F-485E-829E-3B772BDFFE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NERO-JUNIO 2022" sheetId="13" r:id="rId1"/>
  </sheets>
  <definedNames>
    <definedName name="_xlnm.Print_Area" localSheetId="0">'ENERO-JUNIO 2022'!$A$1:$G$53</definedName>
    <definedName name="_xlnm.Print_Titles" localSheetId="0">'ENERO-JUNIO 2022'!$1:$4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2" i="13" l="1"/>
  <c r="F32" i="13"/>
  <c r="G32" i="13" s="1"/>
  <c r="E32" i="13"/>
  <c r="B32" i="13"/>
  <c r="F31" i="13"/>
  <c r="G31" i="13" s="1"/>
  <c r="E31" i="13"/>
  <c r="C31" i="13"/>
  <c r="B31" i="13"/>
  <c r="F30" i="13"/>
  <c r="G30" i="13" s="1"/>
  <c r="E30" i="13"/>
  <c r="C30" i="13"/>
  <c r="B30" i="13"/>
  <c r="F29" i="13"/>
  <c r="G29" i="13" s="1"/>
  <c r="E29" i="13"/>
  <c r="C29" i="13"/>
  <c r="B29" i="13"/>
  <c r="D29" i="13" s="1"/>
  <c r="C26" i="13"/>
  <c r="B26" i="13"/>
  <c r="B41" i="13" s="1"/>
  <c r="B25" i="13"/>
  <c r="B18" i="13"/>
  <c r="G17" i="13"/>
  <c r="D17" i="13"/>
  <c r="G16" i="13"/>
  <c r="G15" i="13"/>
  <c r="C18" i="13"/>
  <c r="G14" i="13"/>
  <c r="G13" i="13"/>
  <c r="D13" i="13"/>
  <c r="G12" i="13"/>
  <c r="D12" i="13"/>
  <c r="G11" i="13"/>
  <c r="D11" i="13"/>
  <c r="G10" i="13"/>
  <c r="G9" i="13"/>
  <c r="D8" i="13"/>
  <c r="D31" i="13" l="1"/>
  <c r="D30" i="13"/>
  <c r="C20" i="13"/>
  <c r="C32" i="13"/>
  <c r="C25" i="13" s="1"/>
  <c r="D25" i="13" s="1"/>
  <c r="D15" i="13"/>
  <c r="D18" i="13" s="1"/>
  <c r="D26" i="13"/>
  <c r="D32" i="13" l="1"/>
  <c r="D41" i="13" s="1"/>
  <c r="C41" i="13"/>
  <c r="E18" i="13" l="1"/>
  <c r="E26" i="13"/>
  <c r="E25" i="13" s="1"/>
  <c r="E41" i="13" l="1"/>
  <c r="G8" i="13"/>
  <c r="F18" i="13"/>
  <c r="G18" i="13" s="1"/>
  <c r="F26" i="13"/>
  <c r="G26" i="13" s="1"/>
  <c r="G25" i="13" s="1"/>
  <c r="G41" i="13" s="1"/>
  <c r="F41" i="13" l="1"/>
  <c r="F25" i="13"/>
</calcChain>
</file>

<file path=xl/sharedStrings.xml><?xml version="1.0" encoding="utf-8"?>
<sst xmlns="http://schemas.openxmlformats.org/spreadsheetml/2006/main" count="71" uniqueCount="35">
  <si>
    <t/>
  </si>
  <si>
    <t>INGRESO</t>
  </si>
  <si>
    <t>(1)</t>
  </si>
  <si>
    <t>(2)</t>
  </si>
  <si>
    <t>(3=1+2)</t>
  </si>
  <si>
    <t>(4)</t>
  </si>
  <si>
    <t>(5)</t>
  </si>
  <si>
    <t>TOTAL</t>
  </si>
  <si>
    <t>Ingresos Excedentes</t>
  </si>
  <si>
    <t>Ingresos Derivados de Financiamientos</t>
  </si>
  <si>
    <t>DIFERENCIA</t>
  </si>
  <si>
    <t>RUBRO DE INGRESOS</t>
  </si>
  <si>
    <t>Ingresos del Poder Ejecutivo, Federal o Estatal y de los Municipios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</si>
  <si>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</si>
  <si>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</si>
  <si>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</si>
  <si>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</si>
  <si>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</si>
  <si>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</si>
  <si>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Participaciones, Aportaciones, Convenios, Incentivos Derivados de la Colaboración Fiscal y Fondos de Distintos de Aportaciones</t>
  </si>
  <si>
    <t>Transferencias, Asignaciones, Subsidios y Subvenciones, y Pensiones y Jubilaciones</t>
  </si>
  <si>
    <t>Ingresos por Venta de Bienes, Prestación de Servicios y Otros Ingresos</t>
  </si>
  <si>
    <t>ESTADO ANALÍTICO DE INGRESOS</t>
  </si>
  <si>
    <t>Ingresos de los Entes Públicos de los Poderes Legislativo y Judicial, de los Órganos Autónomos y del Sector Paraestatal o Paramunicipal, así como de las Empresas Productivas del Estado</t>
  </si>
  <si>
    <t xml:space="preserve">
ESTIMADO</t>
  </si>
  <si>
    <t>AMPLIACIONES Y 
REDUCCIONES</t>
  </si>
  <si>
    <t xml:space="preserve">
MODIFICADO</t>
  </si>
  <si>
    <t xml:space="preserve">
DEVENGADO</t>
  </si>
  <si>
    <t xml:space="preserve">
RECAUDADO</t>
  </si>
  <si>
    <t>(6=5-1)</t>
  </si>
  <si>
    <t>PODER EJECUTIVO DEL ESTADO DE CAMPECHE</t>
  </si>
  <si>
    <t xml:space="preserve">   Ingresos Derivados de Financiamientos</t>
  </si>
  <si>
    <t>AMPLIACIONES Y 
REDUCCIONES2</t>
  </si>
  <si>
    <t>ESTADO ANALÍTICO DE INGRESOS POR FUENTE DE FINANCIAMIENTO</t>
  </si>
  <si>
    <t>DEL 1 DE ENERO 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</si>
</sst>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80A]&quot;$&quot;#,##0.00"/>
  </numFmts>
  <fonts count="2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12"/>
      <color indexed="8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0"/>
      <name val="Arial"/>
    </font>
    <font>
      <sz val="10"/>
      <name val="Arial"/>
      <family val="2"/>
    </font>
    <font>
      <b/>
      <sz val="10"/>
      <color theme="0"/>
      <name val="Quatro Slab"/>
      <family val="3"/>
    </font>
    <font>
      <sz val="10"/>
      <color rgb="FF000000"/>
      <name val="Averta"/>
      <family val="3"/>
    </font>
    <font>
      <sz val="11"/>
      <color theme="1"/>
      <name val="Averta"/>
      <family val="3"/>
    </font>
    <font>
      <sz val="10"/>
      <color theme="1"/>
      <name val="Averta"/>
      <family val="3"/>
    </font>
    <font>
      <b/>
      <sz val="11"/>
      <color theme="1"/>
      <name val="Averta"/>
      <family val="3"/>
    </font>
    <font>
      <b/>
      <sz val="10"/>
      <color rgb="FF000000"/>
      <name val="Averta"/>
      <family val="3"/>
    </font>
    <font>
      <b/>
      <sz val="10"/>
      <color theme="1"/>
      <name val="Averta"/>
      <family val="3"/>
    </font>
    <font>
      <sz val="10"/>
      <name val="Averta"/>
      <family val="3"/>
    </font>
    <font>
      <b/>
      <sz val="10"/>
      <name val="Quatro Slab"/>
      <family val="3"/>
    </font>
    <font>
      <sz val="11"/>
      <name val="Quatro Slab"/>
      <family val="3"/>
    </font>
    <font>
      <b/>
      <sz val="9"/>
      <color rgb="FF000000"/>
      <name val="Quatro Slab"/>
      <family val="3"/>
    </font>
    <font>
      <sz val="9"/>
      <color rgb="FF000000"/>
      <name val="Quatro Slab"/>
      <family val="3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9F224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8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22" fillId="0" borderId="0" applyFont="0" applyFill="0" applyBorder="0" applyAlignment="0" applyProtection="0"/>
  </cellStyleXfs>
  <cellXfs count="85">
    <xf numFmtId="0" fontId="2" fillId="0" borderId="0" xfId="0" applyFont="1" applyFill="1" applyBorder="1"/>
    <xf numFmtId="43" fontId="4" fillId="0" borderId="0" xfId="1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/>
    <xf numFmtId="0" fontId="6" fillId="0" borderId="0" xfId="0" applyFont="1" applyFill="1" applyBorder="1"/>
    <xf numFmtId="164" fontId="6" fillId="0" borderId="0" xfId="0" applyNumberFormat="1" applyFont="1" applyFill="1" applyBorder="1"/>
    <xf numFmtId="43" fontId="2" fillId="0" borderId="0" xfId="0" applyNumberFormat="1" applyFont="1" applyFill="1" applyBorder="1"/>
    <xf numFmtId="43" fontId="12" fillId="0" borderId="9" xfId="1" applyFont="1" applyFill="1" applyBorder="1" applyAlignment="1">
      <alignment horizontal="right" vertical="top" wrapText="1" readingOrder="1"/>
    </xf>
    <xf numFmtId="39" fontId="12" fillId="0" borderId="9" xfId="1" applyNumberFormat="1" applyFont="1" applyFill="1" applyBorder="1" applyAlignment="1">
      <alignment horizontal="right" vertical="top" wrapText="1" readingOrder="1"/>
    </xf>
    <xf numFmtId="43" fontId="12" fillId="0" borderId="4" xfId="1" applyFont="1" applyFill="1" applyBorder="1" applyAlignment="1">
      <alignment horizontal="right" vertical="top" wrapText="1" readingOrder="1"/>
    </xf>
    <xf numFmtId="39" fontId="13" fillId="0" borderId="9" xfId="1" applyNumberFormat="1" applyFont="1" applyFill="1" applyBorder="1" applyAlignment="1">
      <alignment horizontal="right" vertical="top" wrapText="1" readingOrder="1"/>
    </xf>
    <xf numFmtId="43" fontId="12" fillId="0" borderId="3" xfId="1" applyFont="1" applyFill="1" applyBorder="1" applyAlignment="1">
      <alignment horizontal="right" vertical="top" wrapText="1" readingOrder="1"/>
    </xf>
    <xf numFmtId="39" fontId="12" fillId="0" borderId="12" xfId="1" applyNumberFormat="1" applyFont="1" applyFill="1" applyBorder="1" applyAlignment="1">
      <alignment horizontal="right" vertical="top" wrapText="1" readingOrder="1"/>
    </xf>
    <xf numFmtId="43" fontId="14" fillId="0" borderId="8" xfId="1" applyFont="1" applyFill="1" applyBorder="1" applyAlignment="1">
      <alignment horizontal="right" vertical="top" wrapText="1" readingOrder="1"/>
    </xf>
    <xf numFmtId="43" fontId="14" fillId="0" borderId="6" xfId="1" applyFont="1" applyFill="1" applyBorder="1" applyAlignment="1">
      <alignment horizontal="right" vertical="top" wrapText="1" readingOrder="1"/>
    </xf>
    <xf numFmtId="43" fontId="14" fillId="0" borderId="11" xfId="1" applyFont="1" applyFill="1" applyBorder="1" applyAlignment="1">
      <alignment horizontal="right" vertical="top" wrapText="1" readingOrder="1"/>
    </xf>
    <xf numFmtId="39" fontId="14" fillId="0" borderId="14" xfId="1" applyNumberFormat="1" applyFont="1" applyFill="1" applyBorder="1" applyAlignment="1">
      <alignment horizontal="right" vertical="top" wrapText="1" readingOrder="1"/>
    </xf>
    <xf numFmtId="43" fontId="14" fillId="0" borderId="1" xfId="1" applyFont="1" applyFill="1" applyBorder="1" applyAlignment="1">
      <alignment horizontal="right" vertical="top" wrapText="1" readingOrder="1"/>
    </xf>
    <xf numFmtId="43" fontId="14" fillId="0" borderId="2" xfId="1" applyFont="1" applyFill="1" applyBorder="1" applyAlignment="1">
      <alignment horizontal="right" vertical="top" wrapText="1" readingOrder="1"/>
    </xf>
    <xf numFmtId="43" fontId="16" fillId="0" borderId="4" xfId="0" applyNumberFormat="1" applyFont="1" applyFill="1" applyBorder="1" applyAlignment="1">
      <alignment horizontal="right" vertical="top" wrapText="1" readingOrder="1"/>
    </xf>
    <xf numFmtId="39" fontId="16" fillId="0" borderId="9" xfId="1" applyNumberFormat="1" applyFont="1" applyFill="1" applyBorder="1" applyAlignment="1">
      <alignment horizontal="right" vertical="top" wrapText="1" readingOrder="1"/>
    </xf>
    <xf numFmtId="43" fontId="13" fillId="0" borderId="4" xfId="1" applyFont="1" applyFill="1" applyBorder="1" applyAlignment="1">
      <alignment horizontal="right" vertical="top" wrapText="1" readingOrder="1"/>
    </xf>
    <xf numFmtId="43" fontId="13" fillId="0" borderId="3" xfId="1" applyFont="1" applyFill="1" applyBorder="1" applyAlignment="1">
      <alignment horizontal="right" vertical="top" wrapText="1" readingOrder="1"/>
    </xf>
    <xf numFmtId="43" fontId="13" fillId="0" borderId="13" xfId="1" applyFont="1" applyFill="1" applyBorder="1" applyAlignment="1">
      <alignment horizontal="right" vertical="top" wrapText="1" readingOrder="1"/>
    </xf>
    <xf numFmtId="39" fontId="13" fillId="0" borderId="12" xfId="1" applyNumberFormat="1" applyFont="1" applyFill="1" applyBorder="1" applyAlignment="1">
      <alignment horizontal="right" vertical="top" wrapText="1" readingOrder="1"/>
    </xf>
    <xf numFmtId="43" fontId="15" fillId="0" borderId="7" xfId="1" applyFont="1" applyFill="1" applyBorder="1" applyAlignment="1">
      <alignment horizontal="right" vertical="top" wrapText="1" readingOrder="1"/>
    </xf>
    <xf numFmtId="43" fontId="15" fillId="0" borderId="6" xfId="1" applyFont="1" applyFill="1" applyBorder="1" applyAlignment="1">
      <alignment horizontal="right" vertical="top" wrapText="1" readingOrder="1"/>
    </xf>
    <xf numFmtId="43" fontId="15" fillId="0" borderId="11" xfId="1" applyFont="1" applyFill="1" applyBorder="1" applyAlignment="1">
      <alignment horizontal="right" vertical="top" wrapText="1" readingOrder="1"/>
    </xf>
    <xf numFmtId="39" fontId="16" fillId="0" borderId="14" xfId="1" applyNumberFormat="1" applyFont="1" applyFill="1" applyBorder="1" applyAlignment="1">
      <alignment horizontal="right" vertical="top" wrapText="1" readingOrder="1"/>
    </xf>
    <xf numFmtId="43" fontId="15" fillId="0" borderId="1" xfId="1" applyFont="1" applyFill="1" applyBorder="1" applyAlignment="1">
      <alignment horizontal="right" vertical="top" wrapText="1" readingOrder="1"/>
    </xf>
    <xf numFmtId="43" fontId="15" fillId="0" borderId="2" xfId="1" applyFont="1" applyFill="1" applyBorder="1" applyAlignment="1">
      <alignment horizontal="right" vertical="top" wrapText="1" readingOrder="1"/>
    </xf>
    <xf numFmtId="0" fontId="19" fillId="0" borderId="0" xfId="0" applyFont="1" applyFill="1" applyBorder="1"/>
    <xf numFmtId="0" fontId="19" fillId="0" borderId="0" xfId="0" applyFont="1" applyFill="1" applyBorder="1" applyAlignment="1"/>
    <xf numFmtId="0" fontId="2" fillId="2" borderId="15" xfId="0" applyNumberFormat="1" applyFont="1" applyFill="1" applyBorder="1" applyAlignment="1">
      <alignment vertical="top" wrapText="1"/>
    </xf>
    <xf numFmtId="0" fontId="2" fillId="2" borderId="16" xfId="0" applyNumberFormat="1" applyFont="1" applyFill="1" applyBorder="1" applyAlignment="1">
      <alignment vertical="top" wrapText="1"/>
    </xf>
    <xf numFmtId="0" fontId="2" fillId="2" borderId="17" xfId="0" applyNumberFormat="1" applyFont="1" applyFill="1" applyBorder="1" applyAlignment="1">
      <alignment vertical="top" wrapText="1"/>
    </xf>
    <xf numFmtId="0" fontId="11" fillId="0" borderId="18" xfId="0" applyNumberFormat="1" applyFont="1" applyFill="1" applyBorder="1" applyAlignment="1">
      <alignment horizontal="left" vertical="top" wrapText="1" readingOrder="1"/>
    </xf>
    <xf numFmtId="39" fontId="13" fillId="0" borderId="13" xfId="1" applyNumberFormat="1" applyFont="1" applyFill="1" applyBorder="1" applyAlignment="1">
      <alignment horizontal="right" vertical="top" wrapText="1" readingOrder="1"/>
    </xf>
    <xf numFmtId="39" fontId="12" fillId="0" borderId="13" xfId="1" applyNumberFormat="1" applyFont="1" applyFill="1" applyBorder="1" applyAlignment="1">
      <alignment horizontal="right" vertical="top" wrapText="1" readingOrder="1"/>
    </xf>
    <xf numFmtId="0" fontId="11" fillId="0" borderId="22" xfId="0" applyNumberFormat="1" applyFont="1" applyFill="1" applyBorder="1" applyAlignment="1">
      <alignment horizontal="center" vertical="top" wrapText="1" readingOrder="1"/>
    </xf>
    <xf numFmtId="0" fontId="11" fillId="0" borderId="23" xfId="0" applyNumberFormat="1" applyFont="1" applyFill="1" applyBorder="1" applyAlignment="1">
      <alignment horizontal="center" vertical="top" wrapText="1" readingOrder="1"/>
    </xf>
    <xf numFmtId="0" fontId="7" fillId="0" borderId="18" xfId="0" applyFont="1" applyFill="1" applyBorder="1"/>
    <xf numFmtId="0" fontId="6" fillId="0" borderId="19" xfId="0" applyFont="1" applyFill="1" applyBorder="1"/>
    <xf numFmtId="0" fontId="15" fillId="0" borderId="18" xfId="0" applyNumberFormat="1" applyFont="1" applyFill="1" applyBorder="1" applyAlignment="1">
      <alignment vertical="top" wrapText="1" readingOrder="1"/>
    </xf>
    <xf numFmtId="39" fontId="16" fillId="0" borderId="13" xfId="1" applyNumberFormat="1" applyFont="1" applyFill="1" applyBorder="1" applyAlignment="1">
      <alignment horizontal="right" vertical="top" wrapText="1" readingOrder="1"/>
    </xf>
    <xf numFmtId="0" fontId="11" fillId="0" borderId="18" xfId="0" applyNumberFormat="1" applyFont="1" applyFill="1" applyBorder="1" applyAlignment="1">
      <alignment horizontal="left" vertical="top" wrapText="1" indent="1" readingOrder="1"/>
    </xf>
    <xf numFmtId="0" fontId="11" fillId="0" borderId="18" xfId="0" applyNumberFormat="1" applyFont="1" applyFill="1" applyBorder="1" applyAlignment="1">
      <alignment horizontal="left" vertical="center" wrapText="1" indent="1" readingOrder="1"/>
    </xf>
    <xf numFmtId="0" fontId="11" fillId="0" borderId="18" xfId="0" applyNumberFormat="1" applyFont="1" applyFill="1" applyBorder="1" applyAlignment="1">
      <alignment vertical="center" wrapText="1" readingOrder="1"/>
    </xf>
    <xf numFmtId="39" fontId="13" fillId="0" borderId="14" xfId="1" applyNumberFormat="1" applyFont="1" applyFill="1" applyBorder="1" applyAlignment="1">
      <alignment horizontal="right" vertical="top" wrapText="1" readingOrder="1"/>
    </xf>
    <xf numFmtId="0" fontId="2" fillId="0" borderId="18" xfId="0" applyFont="1" applyFill="1" applyBorder="1"/>
    <xf numFmtId="0" fontId="2" fillId="0" borderId="19" xfId="0" applyFont="1" applyFill="1" applyBorder="1"/>
    <xf numFmtId="0" fontId="19" fillId="0" borderId="18" xfId="0" applyFont="1" applyFill="1" applyBorder="1"/>
    <xf numFmtId="0" fontId="19" fillId="0" borderId="19" xfId="0" applyFont="1" applyFill="1" applyBorder="1"/>
    <xf numFmtId="0" fontId="19" fillId="0" borderId="18" xfId="0" applyFont="1" applyFill="1" applyBorder="1" applyAlignment="1"/>
    <xf numFmtId="0" fontId="19" fillId="0" borderId="19" xfId="0" applyFont="1" applyFill="1" applyBorder="1" applyAlignment="1"/>
    <xf numFmtId="0" fontId="19" fillId="0" borderId="18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0" borderId="18" xfId="0" applyFont="1" applyFill="1" applyBorder="1" applyAlignment="1"/>
    <xf numFmtId="0" fontId="2" fillId="0" borderId="19" xfId="0" applyFont="1" applyFill="1" applyBorder="1" applyAlignment="1"/>
    <xf numFmtId="0" fontId="2" fillId="0" borderId="20" xfId="0" applyFont="1" applyFill="1" applyBorder="1" applyAlignment="1"/>
    <xf numFmtId="0" fontId="2" fillId="0" borderId="10" xfId="0" applyFont="1" applyFill="1" applyBorder="1" applyAlignment="1"/>
    <xf numFmtId="0" fontId="2" fillId="0" borderId="21" xfId="0" applyFont="1" applyFill="1" applyBorder="1" applyAlignment="1"/>
    <xf numFmtId="0" fontId="10" fillId="3" borderId="14" xfId="1" applyNumberFormat="1" applyFont="1" applyFill="1" applyBorder="1" applyAlignment="1">
      <alignment horizontal="center" vertical="center"/>
    </xf>
    <xf numFmtId="0" fontId="10" fillId="3" borderId="14" xfId="1" applyNumberFormat="1" applyFont="1" applyFill="1" applyBorder="1" applyAlignment="1">
      <alignment horizontal="center" vertical="center" wrapText="1"/>
    </xf>
    <xf numFmtId="43" fontId="16" fillId="0" borderId="24" xfId="0" applyNumberFormat="1" applyFont="1" applyFill="1" applyBorder="1" applyAlignment="1">
      <alignment horizontal="right" vertical="top" wrapText="1" readingOrder="1"/>
    </xf>
    <xf numFmtId="43" fontId="16" fillId="0" borderId="3" xfId="0" applyNumberFormat="1" applyFont="1" applyFill="1" applyBorder="1" applyAlignment="1">
      <alignment horizontal="right" vertical="top" wrapText="1" readingOrder="1"/>
    </xf>
    <xf numFmtId="43" fontId="16" fillId="0" borderId="13" xfId="0" applyNumberFormat="1" applyFont="1" applyFill="1" applyBorder="1" applyAlignment="1">
      <alignment horizontal="right" vertical="top" wrapText="1" readingOrder="1"/>
    </xf>
    <xf numFmtId="0" fontId="10" fillId="3" borderId="25" xfId="1" applyNumberFormat="1" applyFont="1" applyFill="1" applyBorder="1" applyAlignment="1">
      <alignment horizontal="center" vertical="center"/>
    </xf>
    <xf numFmtId="0" fontId="10" fillId="3" borderId="13" xfId="1" applyNumberFormat="1" applyFont="1" applyFill="1" applyBorder="1" applyAlignment="1">
      <alignment horizontal="center" vertical="center"/>
    </xf>
    <xf numFmtId="0" fontId="10" fillId="3" borderId="12" xfId="1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 readingOrder="1"/>
    </xf>
    <xf numFmtId="0" fontId="18" fillId="0" borderId="0" xfId="1" applyNumberFormat="1" applyFont="1" applyFill="1" applyBorder="1" applyAlignment="1">
      <alignment horizontal="center" vertical="center"/>
    </xf>
    <xf numFmtId="43" fontId="14" fillId="0" borderId="6" xfId="1" applyFont="1" applyFill="1" applyBorder="1" applyAlignment="1">
      <alignment horizontal="center" vertical="center" wrapText="1" readingOrder="1"/>
    </xf>
    <xf numFmtId="43" fontId="12" fillId="0" borderId="5" xfId="1" applyFont="1" applyFill="1" applyBorder="1" applyAlignment="1">
      <alignment horizontal="center" vertical="center" wrapText="1" readingOrder="1"/>
    </xf>
    <xf numFmtId="43" fontId="15" fillId="0" borderId="6" xfId="1" applyFont="1" applyFill="1" applyBorder="1" applyAlignment="1">
      <alignment horizontal="center" vertical="center" wrapText="1" readingOrder="1"/>
    </xf>
    <xf numFmtId="43" fontId="17" fillId="0" borderId="5" xfId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 readingOrder="1"/>
    </xf>
    <xf numFmtId="0" fontId="21" fillId="0" borderId="19" xfId="0" applyFont="1" applyBorder="1" applyAlignment="1">
      <alignment horizontal="center" vertical="center" wrapText="1" readingOrder="1"/>
    </xf>
    <xf numFmtId="0" fontId="18" fillId="0" borderId="18" xfId="1" applyNumberFormat="1" applyFont="1" applyFill="1" applyBorder="1" applyAlignment="1">
      <alignment horizontal="center" vertical="center"/>
    </xf>
    <xf numFmtId="0" fontId="18" fillId="0" borderId="19" xfId="1" applyNumberFormat="1" applyFont="1" applyFill="1" applyBorder="1" applyAlignment="1">
      <alignment horizontal="center" vertical="center"/>
    </xf>
    <xf numFmtId="0" fontId="10" fillId="3" borderId="14" xfId="1" applyNumberFormat="1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 readingOrder="1"/>
    </xf>
  </cellXfs>
  <cellStyles count="17">
    <cellStyle name="Millares" xfId="1" builtinId="3"/>
    <cellStyle name="Millares 2" xfId="6" xr:uid="{00000000-0005-0000-0000-000001000000}"/>
    <cellStyle name="Millares 3" xfId="4" xr:uid="{00000000-0005-0000-0000-000002000000}"/>
    <cellStyle name="Millares 5" xfId="16" xr:uid="{85F3E8D3-40AC-4520-8208-9A608C3D558A}"/>
    <cellStyle name="Normal" xfId="0" builtinId="0"/>
    <cellStyle name="Normal 10" xfId="15" xr:uid="{00000000-0005-0000-0000-000004000000}"/>
    <cellStyle name="Normal 2" xfId="2" xr:uid="{00000000-0005-0000-0000-000005000000}"/>
    <cellStyle name="Normal 2 2" xfId="5" xr:uid="{00000000-0005-0000-0000-000006000000}"/>
    <cellStyle name="Normal 3" xfId="7" xr:uid="{00000000-0005-0000-0000-000007000000}"/>
    <cellStyle name="Normal 4" xfId="8" xr:uid="{00000000-0005-0000-0000-000008000000}"/>
    <cellStyle name="Normal 4 2" xfId="9" xr:uid="{00000000-0005-0000-0000-000009000000}"/>
    <cellStyle name="Normal 4_catalogo ultima version 4-11-11" xfId="10" xr:uid="{00000000-0005-0000-0000-00000A000000}"/>
    <cellStyle name="Normal 5" xfId="3" xr:uid="{00000000-0005-0000-0000-00000B000000}"/>
    <cellStyle name="Normal 6" xfId="11" xr:uid="{00000000-0005-0000-0000-00000C000000}"/>
    <cellStyle name="Normal 7" xfId="12" xr:uid="{00000000-0005-0000-0000-00000D000000}"/>
    <cellStyle name="Normal 8" xfId="13" xr:uid="{00000000-0005-0000-0000-00000E000000}"/>
    <cellStyle name="Normal 9" xfId="14" xr:uid="{00000000-0005-0000-0000-00000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</xdr:colOff>
      <xdr:row>1</xdr:row>
      <xdr:rowOff>10583</xdr:rowOff>
    </xdr:from>
    <xdr:to>
      <xdr:col>0</xdr:col>
      <xdr:colOff>592018</xdr:colOff>
      <xdr:row>3</xdr:row>
      <xdr:rowOff>345272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31B0DC-B969-43CC-A5FC-A16527728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" y="29633"/>
          <a:ext cx="517935" cy="801414"/>
        </a:xfrm>
        <a:prstGeom prst="rect">
          <a:avLst/>
        </a:prstGeom>
      </xdr:spPr>
    </xdr:pic>
    <xdr:clientData/>
  </xdr:twoCellAnchor>
  <xdr:twoCellAnchor editAs="oneCell">
    <xdr:from>
      <xdr:col>5</xdr:col>
      <xdr:colOff>1079500</xdr:colOff>
      <xdr:row>1</xdr:row>
      <xdr:rowOff>105834</xdr:rowOff>
    </xdr:from>
    <xdr:to>
      <xdr:col>6</xdr:col>
      <xdr:colOff>1322916</xdr:colOff>
      <xdr:row>3</xdr:row>
      <xdr:rowOff>190625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48A743-6ED5-4EF8-A0F8-3B8E63465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3725" y="124884"/>
          <a:ext cx="1691216" cy="5515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2537E-B4DA-444C-94D2-4D9D18FD9291}">
  <sheetPr>
    <pageSetUpPr fitToPage="1"/>
  </sheetPr>
  <dimension ref="A1:I56"/>
  <sheetViews>
    <sheetView showGridLines="0" tabSelected="1" view="pageBreakPreview" zoomScale="78" zoomScaleNormal="78" zoomScaleSheetLayoutView="78" workbookViewId="0">
      <pane xSplit="1" ySplit="7" topLeftCell="B25" activePane="bottomRight" state="frozen"/>
      <selection pane="topRight" activeCell="G1" sqref="G1"/>
      <selection pane="bottomLeft" activeCell="A9" sqref="A9"/>
      <selection pane="bottomRight" activeCell="A49" sqref="A49:XFD51"/>
    </sheetView>
  </sheetViews>
  <sheetFormatPr baseColWidth="10" defaultRowHeight="15" x14ac:dyDescent="0.25"/>
  <cols>
    <col min="1" max="1" width="78.28515625" style="3" customWidth="1"/>
    <col min="2" max="2" width="21.85546875" style="3" bestFit="1" customWidth="1"/>
    <col min="3" max="3" width="20.42578125" style="3" bestFit="1" customWidth="1"/>
    <col min="4" max="4" width="21.85546875" style="3" bestFit="1" customWidth="1"/>
    <col min="5" max="6" width="21.7109375" style="3" bestFit="1" customWidth="1"/>
    <col min="7" max="7" width="22.140625" style="3" bestFit="1" customWidth="1"/>
    <col min="8" max="8" width="11.42578125" style="3"/>
    <col min="9" max="9" width="19.7109375" style="3" customWidth="1"/>
    <col min="10" max="16384" width="11.42578125" style="3"/>
  </cols>
  <sheetData>
    <row r="1" spans="1:9" ht="1.7" customHeight="1" x14ac:dyDescent="0.25">
      <c r="A1" s="33"/>
      <c r="B1" s="34"/>
      <c r="C1" s="34"/>
      <c r="D1" s="34"/>
      <c r="E1" s="34"/>
      <c r="F1" s="34"/>
      <c r="G1" s="35"/>
    </row>
    <row r="2" spans="1:9" ht="18.75" customHeight="1" x14ac:dyDescent="0.25">
      <c r="A2" s="80" t="s">
        <v>30</v>
      </c>
      <c r="B2" s="72"/>
      <c r="C2" s="72"/>
      <c r="D2" s="72"/>
      <c r="E2" s="72"/>
      <c r="F2" s="72"/>
      <c r="G2" s="81"/>
    </row>
    <row r="3" spans="1:9" ht="18" customHeight="1" x14ac:dyDescent="0.25">
      <c r="A3" s="80" t="s">
        <v>22</v>
      </c>
      <c r="B3" s="72"/>
      <c r="C3" s="72"/>
      <c r="D3" s="72"/>
      <c r="E3" s="72"/>
      <c r="F3" s="72"/>
      <c r="G3" s="81"/>
    </row>
    <row r="4" spans="1:9" ht="29.25" customHeight="1" x14ac:dyDescent="0.25">
      <c r="A4" s="80" t="s">
        <v>34</v>
      </c>
      <c r="B4" s="72"/>
      <c r="C4" s="72"/>
      <c r="D4" s="72"/>
      <c r="E4" s="72"/>
      <c r="F4" s="72"/>
      <c r="G4" s="81"/>
    </row>
    <row r="5" spans="1:9" ht="17.25" customHeight="1" x14ac:dyDescent="0.25">
      <c r="A5" s="68" t="s">
        <v>0</v>
      </c>
      <c r="B5" s="82" t="s">
        <v>1</v>
      </c>
      <c r="C5" s="82"/>
      <c r="D5" s="82"/>
      <c r="E5" s="82"/>
      <c r="F5" s="82"/>
      <c r="G5" s="82" t="s">
        <v>10</v>
      </c>
    </row>
    <row r="6" spans="1:9" ht="25.5" customHeight="1" x14ac:dyDescent="0.25">
      <c r="A6" s="69" t="s">
        <v>11</v>
      </c>
      <c r="B6" s="63" t="s">
        <v>24</v>
      </c>
      <c r="C6" s="64" t="s">
        <v>25</v>
      </c>
      <c r="D6" s="63" t="s">
        <v>26</v>
      </c>
      <c r="E6" s="63" t="s">
        <v>27</v>
      </c>
      <c r="F6" s="63" t="s">
        <v>28</v>
      </c>
      <c r="G6" s="82"/>
    </row>
    <row r="7" spans="1:9" x14ac:dyDescent="0.25">
      <c r="A7" s="70" t="s">
        <v>0</v>
      </c>
      <c r="B7" s="63" t="s">
        <v>2</v>
      </c>
      <c r="C7" s="63" t="s">
        <v>3</v>
      </c>
      <c r="D7" s="63" t="s">
        <v>4</v>
      </c>
      <c r="E7" s="63" t="s">
        <v>5</v>
      </c>
      <c r="F7" s="63" t="s">
        <v>6</v>
      </c>
      <c r="G7" s="63" t="s">
        <v>29</v>
      </c>
    </row>
    <row r="8" spans="1:9" ht="15" customHeight="1" x14ac:dyDescent="0.25">
      <c r="A8" s="36" t="s">
        <v>13</v>
      </c>
      <c r="B8" s="7">
        <v>1667820079</v>
      </c>
      <c r="C8" s="8">
        <v>0</v>
      </c>
      <c r="D8" s="9">
        <f>B8+C8</f>
        <v>1667820079</v>
      </c>
      <c r="E8" s="11">
        <v>1074540926.5</v>
      </c>
      <c r="F8" s="11">
        <v>1074540926.5</v>
      </c>
      <c r="G8" s="37">
        <f t="shared" ref="G8:G17" si="0">F8-B8</f>
        <v>-593279152.5</v>
      </c>
    </row>
    <row r="9" spans="1:9" ht="15" customHeight="1" x14ac:dyDescent="0.25">
      <c r="A9" s="36" t="s">
        <v>14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37">
        <f t="shared" si="0"/>
        <v>0</v>
      </c>
    </row>
    <row r="10" spans="1:9" ht="15" customHeight="1" x14ac:dyDescent="0.25">
      <c r="A10" s="36" t="s">
        <v>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37">
        <f t="shared" si="0"/>
        <v>0</v>
      </c>
    </row>
    <row r="11" spans="1:9" ht="15.75" customHeight="1" x14ac:dyDescent="0.25">
      <c r="A11" s="36" t="s">
        <v>16</v>
      </c>
      <c r="B11" s="7">
        <v>451544046</v>
      </c>
      <c r="C11" s="8">
        <v>0</v>
      </c>
      <c r="D11" s="9">
        <f>B11+C11</f>
        <v>451544046</v>
      </c>
      <c r="E11" s="11">
        <v>314557501.30000001</v>
      </c>
      <c r="F11" s="11">
        <v>314557501.30000001</v>
      </c>
      <c r="G11" s="37">
        <f t="shared" si="0"/>
        <v>-136986544.69999999</v>
      </c>
    </row>
    <row r="12" spans="1:9" ht="15.75" customHeight="1" x14ac:dyDescent="0.25">
      <c r="A12" s="36" t="s">
        <v>17</v>
      </c>
      <c r="B12" s="7">
        <v>17998246</v>
      </c>
      <c r="C12" s="8">
        <v>57554130.390000001</v>
      </c>
      <c r="D12" s="9">
        <f>B12+C12</f>
        <v>75552376.390000001</v>
      </c>
      <c r="E12" s="11">
        <v>75532845.530000016</v>
      </c>
      <c r="F12" s="11">
        <v>75532845.530000016</v>
      </c>
      <c r="G12" s="37">
        <f t="shared" si="0"/>
        <v>57534599.530000016</v>
      </c>
      <c r="I12" s="1"/>
    </row>
    <row r="13" spans="1:9" ht="14.25" customHeight="1" x14ac:dyDescent="0.25">
      <c r="A13" s="36" t="s">
        <v>18</v>
      </c>
      <c r="B13" s="7">
        <v>13352173</v>
      </c>
      <c r="C13" s="8">
        <v>23831684.510000002</v>
      </c>
      <c r="D13" s="9">
        <f>B13+C13</f>
        <v>37183857.510000005</v>
      </c>
      <c r="E13" s="11">
        <v>36919367.469999999</v>
      </c>
      <c r="F13" s="11">
        <v>36917016.469999999</v>
      </c>
      <c r="G13" s="37">
        <f t="shared" si="0"/>
        <v>23564843.469999999</v>
      </c>
      <c r="I13" s="1"/>
    </row>
    <row r="14" spans="1:9" ht="16.5" x14ac:dyDescent="0.25">
      <c r="A14" s="36" t="s">
        <v>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37">
        <f t="shared" si="0"/>
        <v>0</v>
      </c>
    </row>
    <row r="15" spans="1:9" ht="28.5" x14ac:dyDescent="0.25">
      <c r="A15" s="36" t="s">
        <v>19</v>
      </c>
      <c r="B15" s="8">
        <v>20199228242</v>
      </c>
      <c r="C15" s="9">
        <v>1072091631.27</v>
      </c>
      <c r="D15" s="9">
        <f>B15+C15</f>
        <v>21271319873.27</v>
      </c>
      <c r="E15" s="8">
        <v>10855400434.260002</v>
      </c>
      <c r="F15" s="8">
        <v>10855400434.260002</v>
      </c>
      <c r="G15" s="37">
        <f t="shared" si="0"/>
        <v>-9343827807.7399979</v>
      </c>
    </row>
    <row r="16" spans="1:9" ht="16.5" x14ac:dyDescent="0.25">
      <c r="A16" s="36" t="s">
        <v>20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38">
        <f t="shared" si="0"/>
        <v>0</v>
      </c>
    </row>
    <row r="17" spans="1:9" ht="15" customHeight="1" x14ac:dyDescent="0.25">
      <c r="A17" s="36" t="s">
        <v>9</v>
      </c>
      <c r="B17" s="12">
        <v>0</v>
      </c>
      <c r="C17" s="8">
        <v>0</v>
      </c>
      <c r="D17" s="8">
        <f>B17+C17</f>
        <v>0</v>
      </c>
      <c r="E17" s="8">
        <v>0</v>
      </c>
      <c r="F17" s="8">
        <v>0</v>
      </c>
      <c r="G17" s="38">
        <f t="shared" si="0"/>
        <v>0</v>
      </c>
    </row>
    <row r="18" spans="1:9" ht="15" customHeight="1" x14ac:dyDescent="0.25">
      <c r="A18" s="39" t="s">
        <v>7</v>
      </c>
      <c r="B18" s="13">
        <f t="shared" ref="B18:F18" si="1">SUM(B8:B17)</f>
        <v>22349942786</v>
      </c>
      <c r="C18" s="14">
        <f t="shared" si="1"/>
        <v>1153477446.1700001</v>
      </c>
      <c r="D18" s="14">
        <f t="shared" si="1"/>
        <v>23503420232.170002</v>
      </c>
      <c r="E18" s="15">
        <f>SUM(E8:E17)</f>
        <v>12356951075.060001</v>
      </c>
      <c r="F18" s="15">
        <f t="shared" si="1"/>
        <v>12356948724.060001</v>
      </c>
      <c r="G18" s="16">
        <f>F18-B18</f>
        <v>-9992994061.9399986</v>
      </c>
      <c r="I18" s="6"/>
    </row>
    <row r="19" spans="1:9" ht="16.5" x14ac:dyDescent="0.25">
      <c r="A19" s="40" t="s">
        <v>0</v>
      </c>
      <c r="B19" s="17" t="s">
        <v>0</v>
      </c>
      <c r="C19" s="17"/>
      <c r="D19" s="18" t="s">
        <v>0</v>
      </c>
      <c r="E19" s="73" t="s">
        <v>8</v>
      </c>
      <c r="F19" s="74"/>
      <c r="G19" s="37">
        <v>0</v>
      </c>
    </row>
    <row r="20" spans="1:9" ht="0" hidden="1" customHeight="1" x14ac:dyDescent="0.25">
      <c r="A20" s="41"/>
      <c r="B20" s="4"/>
      <c r="C20" s="5">
        <f>SUM(C8:C18)</f>
        <v>2306954892.3400002</v>
      </c>
      <c r="D20" s="4"/>
      <c r="E20" s="4"/>
      <c r="F20" s="4"/>
      <c r="G20" s="42"/>
    </row>
    <row r="21" spans="1:9" ht="0.4" customHeight="1" x14ac:dyDescent="0.25">
      <c r="A21" s="41"/>
      <c r="B21" s="4"/>
      <c r="C21" s="4"/>
      <c r="D21" s="4"/>
      <c r="E21" s="4"/>
      <c r="F21" s="4"/>
      <c r="G21" s="42"/>
    </row>
    <row r="22" spans="1:9" ht="22.5" customHeight="1" x14ac:dyDescent="0.25">
      <c r="A22" s="68" t="s">
        <v>0</v>
      </c>
      <c r="B22" s="82" t="s">
        <v>1</v>
      </c>
      <c r="C22" s="82"/>
      <c r="D22" s="82"/>
      <c r="E22" s="82"/>
      <c r="F22" s="82"/>
      <c r="G22" s="82"/>
    </row>
    <row r="23" spans="1:9" ht="32.25" customHeight="1" x14ac:dyDescent="0.25">
      <c r="A23" s="69" t="s">
        <v>33</v>
      </c>
      <c r="B23" s="63" t="s">
        <v>24</v>
      </c>
      <c r="C23" s="64" t="s">
        <v>32</v>
      </c>
      <c r="D23" s="63" t="s">
        <v>26</v>
      </c>
      <c r="E23" s="63" t="s">
        <v>27</v>
      </c>
      <c r="F23" s="63" t="s">
        <v>28</v>
      </c>
      <c r="G23" s="63" t="s">
        <v>10</v>
      </c>
    </row>
    <row r="24" spans="1:9" ht="15" customHeight="1" x14ac:dyDescent="0.25">
      <c r="A24" s="70"/>
      <c r="B24" s="63" t="s">
        <v>2</v>
      </c>
      <c r="C24" s="63" t="s">
        <v>3</v>
      </c>
      <c r="D24" s="63" t="s">
        <v>4</v>
      </c>
      <c r="E24" s="63" t="s">
        <v>5</v>
      </c>
      <c r="F24" s="63" t="s">
        <v>6</v>
      </c>
      <c r="G24" s="63" t="s">
        <v>29</v>
      </c>
    </row>
    <row r="25" spans="1:9" x14ac:dyDescent="0.25">
      <c r="A25" s="43" t="s">
        <v>12</v>
      </c>
      <c r="B25" s="65">
        <f>B26+B29+B30+B31+B32</f>
        <v>22349942786</v>
      </c>
      <c r="C25" s="65">
        <f>C26+C29+C30+C31+C32</f>
        <v>1153477446.1700001</v>
      </c>
      <c r="D25" s="19">
        <f>B25+C25</f>
        <v>23503420232.169998</v>
      </c>
      <c r="E25" s="66">
        <f>E26+E29+E30+E31+E32</f>
        <v>12356951075.060001</v>
      </c>
      <c r="F25" s="67">
        <f>F26+F29+F30+F31+F32</f>
        <v>12356948724.060001</v>
      </c>
      <c r="G25" s="44">
        <f>G26+G29+G30+G31+G32</f>
        <v>-9992994061.9399986</v>
      </c>
    </row>
    <row r="26" spans="1:9" ht="15" customHeight="1" x14ac:dyDescent="0.25">
      <c r="A26" s="45" t="s">
        <v>13</v>
      </c>
      <c r="B26" s="10">
        <f>B8</f>
        <v>1667820079</v>
      </c>
      <c r="C26" s="10">
        <f>C8</f>
        <v>0</v>
      </c>
      <c r="D26" s="21">
        <f>B26+C26</f>
        <v>1667820079</v>
      </c>
      <c r="E26" s="22">
        <f>E8</f>
        <v>1074540926.5</v>
      </c>
      <c r="F26" s="23">
        <f>F8</f>
        <v>1074540926.5</v>
      </c>
      <c r="G26" s="37">
        <f>F26-B26</f>
        <v>-593279152.5</v>
      </c>
    </row>
    <row r="27" spans="1:9" ht="15" customHeight="1" x14ac:dyDescent="0.25">
      <c r="A27" s="45" t="s">
        <v>14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37">
        <v>0</v>
      </c>
    </row>
    <row r="28" spans="1:9" ht="15.75" customHeight="1" x14ac:dyDescent="0.25">
      <c r="A28" s="45" t="s">
        <v>15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37">
        <v>0</v>
      </c>
    </row>
    <row r="29" spans="1:9" ht="15" customHeight="1" x14ac:dyDescent="0.25">
      <c r="A29" s="45" t="s">
        <v>16</v>
      </c>
      <c r="B29" s="23">
        <f t="shared" ref="B29:C31" si="2">B11</f>
        <v>451544046</v>
      </c>
      <c r="C29" s="10">
        <f t="shared" si="2"/>
        <v>0</v>
      </c>
      <c r="D29" s="21">
        <f>B29+C29</f>
        <v>451544046</v>
      </c>
      <c r="E29" s="22">
        <f t="shared" ref="E29:F31" si="3">E11</f>
        <v>314557501.30000001</v>
      </c>
      <c r="F29" s="23">
        <f t="shared" si="3"/>
        <v>314557501.30000001</v>
      </c>
      <c r="G29" s="37">
        <f>F29-B29</f>
        <v>-136986544.69999999</v>
      </c>
    </row>
    <row r="30" spans="1:9" ht="15" customHeight="1" x14ac:dyDescent="0.25">
      <c r="A30" s="45" t="s">
        <v>17</v>
      </c>
      <c r="B30" s="23">
        <f t="shared" si="2"/>
        <v>17998246</v>
      </c>
      <c r="C30" s="10">
        <f t="shared" si="2"/>
        <v>57554130.390000001</v>
      </c>
      <c r="D30" s="21">
        <f>B30+C30</f>
        <v>75552376.390000001</v>
      </c>
      <c r="E30" s="22">
        <f t="shared" si="3"/>
        <v>75532845.530000016</v>
      </c>
      <c r="F30" s="23">
        <f t="shared" si="3"/>
        <v>75532845.530000016</v>
      </c>
      <c r="G30" s="37">
        <f>F30-B30</f>
        <v>57534599.530000016</v>
      </c>
    </row>
    <row r="31" spans="1:9" ht="15" customHeight="1" x14ac:dyDescent="0.25">
      <c r="A31" s="45" t="s">
        <v>18</v>
      </c>
      <c r="B31" s="23">
        <f t="shared" si="2"/>
        <v>13352173</v>
      </c>
      <c r="C31" s="10">
        <f t="shared" si="2"/>
        <v>23831684.510000002</v>
      </c>
      <c r="D31" s="21">
        <f>B31+C31</f>
        <v>37183857.510000005</v>
      </c>
      <c r="E31" s="22">
        <f t="shared" si="3"/>
        <v>36919367.469999999</v>
      </c>
      <c r="F31" s="23">
        <f t="shared" si="3"/>
        <v>36917016.469999999</v>
      </c>
      <c r="G31" s="37">
        <f>F31-B31</f>
        <v>23564843.469999999</v>
      </c>
    </row>
    <row r="32" spans="1:9" ht="28.5" x14ac:dyDescent="0.25">
      <c r="A32" s="45" t="s">
        <v>19</v>
      </c>
      <c r="B32" s="10">
        <f>B15</f>
        <v>20199228242</v>
      </c>
      <c r="C32" s="10">
        <f>C15</f>
        <v>1072091631.27</v>
      </c>
      <c r="D32" s="10">
        <f>B32+C32</f>
        <v>21271319873.27</v>
      </c>
      <c r="E32" s="10">
        <f>E15</f>
        <v>10855400434.260002</v>
      </c>
      <c r="F32" s="10">
        <f>F15</f>
        <v>10855400434.260002</v>
      </c>
      <c r="G32" s="37">
        <f>F32-B32</f>
        <v>-9343827807.7399979</v>
      </c>
    </row>
    <row r="33" spans="1:8" x14ac:dyDescent="0.25">
      <c r="A33" s="45" t="s">
        <v>20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37">
        <v>0</v>
      </c>
    </row>
    <row r="34" spans="1:8" ht="45" customHeight="1" x14ac:dyDescent="0.25">
      <c r="A34" s="43" t="s">
        <v>23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44">
        <v>0</v>
      </c>
    </row>
    <row r="35" spans="1:8" ht="15" customHeight="1" x14ac:dyDescent="0.25">
      <c r="A35" s="46" t="s">
        <v>14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37">
        <v>0</v>
      </c>
    </row>
    <row r="36" spans="1:8" ht="15" customHeight="1" x14ac:dyDescent="0.25">
      <c r="A36" s="46" t="s">
        <v>17</v>
      </c>
      <c r="B36" s="10"/>
      <c r="C36" s="10"/>
      <c r="D36" s="10"/>
      <c r="E36" s="10"/>
      <c r="F36" s="10"/>
      <c r="G36" s="37"/>
    </row>
    <row r="37" spans="1:8" x14ac:dyDescent="0.25">
      <c r="A37" s="45" t="s">
        <v>21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37">
        <v>0</v>
      </c>
    </row>
    <row r="38" spans="1:8" x14ac:dyDescent="0.25">
      <c r="A38" s="45" t="s">
        <v>20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37">
        <v>0</v>
      </c>
    </row>
    <row r="39" spans="1:8" ht="18" customHeight="1" x14ac:dyDescent="0.25">
      <c r="A39" s="43" t="s">
        <v>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44">
        <v>0</v>
      </c>
    </row>
    <row r="40" spans="1:8" ht="15" customHeight="1" x14ac:dyDescent="0.25">
      <c r="A40" s="47" t="s">
        <v>31</v>
      </c>
      <c r="B40" s="24">
        <v>0</v>
      </c>
      <c r="C40" s="10">
        <v>0</v>
      </c>
      <c r="D40" s="10">
        <v>0</v>
      </c>
      <c r="E40" s="10">
        <v>0</v>
      </c>
      <c r="F40" s="10">
        <v>0</v>
      </c>
      <c r="G40" s="37">
        <v>0</v>
      </c>
    </row>
    <row r="41" spans="1:8" ht="15" customHeight="1" x14ac:dyDescent="0.25">
      <c r="A41" s="39" t="s">
        <v>7</v>
      </c>
      <c r="B41" s="25">
        <f>SUM(B26:B40)</f>
        <v>22349942786</v>
      </c>
      <c r="C41" s="26">
        <f>SUM(C26:C40)</f>
        <v>1153477446.1700001</v>
      </c>
      <c r="D41" s="26">
        <f>SUM(D26:D40)</f>
        <v>23503420232.170002</v>
      </c>
      <c r="E41" s="27">
        <f>SUM(E26:E40)</f>
        <v>12356951075.060001</v>
      </c>
      <c r="F41" s="27">
        <f>SUM(F26:F40)</f>
        <v>12356948724.060001</v>
      </c>
      <c r="G41" s="28">
        <f>G25+G34+G39</f>
        <v>-9992994061.9399986</v>
      </c>
    </row>
    <row r="42" spans="1:8" ht="14.25" customHeight="1" x14ac:dyDescent="0.25">
      <c r="A42" s="40" t="s">
        <v>0</v>
      </c>
      <c r="B42" s="29" t="s">
        <v>0</v>
      </c>
      <c r="C42" s="29" t="s">
        <v>0</v>
      </c>
      <c r="D42" s="30" t="s">
        <v>0</v>
      </c>
      <c r="E42" s="75" t="s">
        <v>8</v>
      </c>
      <c r="F42" s="76"/>
      <c r="G42" s="48">
        <f>G19</f>
        <v>0</v>
      </c>
    </row>
    <row r="43" spans="1:8" ht="0" hidden="1" customHeight="1" x14ac:dyDescent="0.25">
      <c r="A43" s="49"/>
      <c r="G43" s="50"/>
    </row>
    <row r="44" spans="1:8" ht="20.25" customHeight="1" x14ac:dyDescent="0.25">
      <c r="A44" s="49"/>
      <c r="C44" s="6"/>
      <c r="G44" s="50"/>
    </row>
    <row r="45" spans="1:8" ht="20.25" customHeight="1" x14ac:dyDescent="0.25">
      <c r="A45" s="49"/>
      <c r="G45" s="50"/>
    </row>
    <row r="46" spans="1:8" ht="20.25" customHeight="1" x14ac:dyDescent="0.25">
      <c r="A46" s="51"/>
      <c r="B46" s="31"/>
      <c r="C46" s="31"/>
      <c r="D46" s="31"/>
      <c r="E46" s="31"/>
      <c r="F46" s="31"/>
      <c r="G46" s="52"/>
    </row>
    <row r="47" spans="1:8" ht="9.75" customHeight="1" x14ac:dyDescent="0.25">
      <c r="A47" s="53"/>
      <c r="B47" s="32"/>
      <c r="C47" s="32"/>
      <c r="D47" s="32"/>
      <c r="E47" s="32"/>
      <c r="F47" s="32"/>
      <c r="G47" s="54"/>
      <c r="H47" s="2"/>
    </row>
    <row r="48" spans="1:8" ht="9.75" customHeight="1" x14ac:dyDescent="0.25">
      <c r="A48" s="53"/>
      <c r="B48" s="32"/>
      <c r="C48" s="32"/>
      <c r="D48" s="32"/>
      <c r="E48" s="32"/>
      <c r="F48" s="32"/>
      <c r="G48" s="54"/>
      <c r="H48" s="2"/>
    </row>
    <row r="49" spans="1:8" ht="25.5" customHeight="1" x14ac:dyDescent="0.25">
      <c r="A49" s="55"/>
      <c r="B49" s="77"/>
      <c r="C49" s="77"/>
      <c r="D49" s="77"/>
      <c r="E49" s="77"/>
      <c r="F49" s="77"/>
      <c r="G49" s="83"/>
      <c r="H49" s="2"/>
    </row>
    <row r="50" spans="1:8" ht="23.25" customHeight="1" x14ac:dyDescent="0.25">
      <c r="A50" s="56"/>
      <c r="B50" s="78"/>
      <c r="C50" s="78"/>
      <c r="D50" s="78"/>
      <c r="E50" s="78"/>
      <c r="F50" s="78"/>
      <c r="G50" s="84"/>
      <c r="H50" s="2"/>
    </row>
    <row r="51" spans="1:8" ht="24" customHeight="1" x14ac:dyDescent="0.25">
      <c r="A51" s="57"/>
      <c r="B51" s="71"/>
      <c r="C51" s="71"/>
      <c r="D51" s="71"/>
      <c r="E51" s="71"/>
      <c r="F51" s="71"/>
      <c r="G51" s="79"/>
      <c r="H51" s="2"/>
    </row>
    <row r="52" spans="1:8" ht="15" customHeight="1" x14ac:dyDescent="0.25">
      <c r="A52" s="58"/>
      <c r="B52" s="2"/>
      <c r="C52" s="2"/>
      <c r="D52" s="2"/>
      <c r="E52" s="2"/>
      <c r="F52" s="2"/>
      <c r="G52" s="59"/>
      <c r="H52" s="2"/>
    </row>
    <row r="53" spans="1:8" ht="15" customHeight="1" x14ac:dyDescent="0.25">
      <c r="A53" s="60"/>
      <c r="B53" s="61"/>
      <c r="C53" s="61"/>
      <c r="D53" s="61"/>
      <c r="E53" s="61"/>
      <c r="F53" s="61"/>
      <c r="G53" s="6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ht="15" customHeight="1" x14ac:dyDescent="0.25">
      <c r="A56" s="2"/>
      <c r="B56" s="2"/>
      <c r="C56" s="2"/>
      <c r="D56" s="2"/>
      <c r="E56" s="2"/>
      <c r="F56" s="2"/>
      <c r="G56" s="2"/>
      <c r="H56" s="2"/>
    </row>
  </sheetData>
  <mergeCells count="14">
    <mergeCell ref="B51:D51"/>
    <mergeCell ref="E51:G51"/>
    <mergeCell ref="A2:G2"/>
    <mergeCell ref="A3:G3"/>
    <mergeCell ref="A4:G4"/>
    <mergeCell ref="E19:F19"/>
    <mergeCell ref="B22:G22"/>
    <mergeCell ref="B5:F5"/>
    <mergeCell ref="G5:G6"/>
    <mergeCell ref="E42:F42"/>
    <mergeCell ref="B49:D49"/>
    <mergeCell ref="E49:G49"/>
    <mergeCell ref="B50:D50"/>
    <mergeCell ref="E50:G50"/>
  </mergeCells>
  <printOptions horizontalCentered="1" verticalCentered="1"/>
  <pageMargins left="0.21" right="0.17" top="0.19685039370078741" bottom="0.17" header="0.23" footer="0.21"/>
  <pageSetup scale="62" orientation="landscape" r:id="rId1"/>
  <headerFooter alignWithMargins="0"/>
  <rowBreaks count="2" manualBreakCount="2">
    <brk id="46" max="6" man="1"/>
    <brk id="4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ENERO-JUNIO 2022</vt:lpstr>
      <vt:lpstr>'ENERO-JUNIO 2022'!Área_de_impresión</vt:lpstr>
      <vt:lpstr>'ENERO-JUNIO 2022'!Títulos_a_imprimir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contabilidad06</dc:creator>
  <cp:lastModifiedBy>Cajas</cp:lastModifiedBy>
  <cp:lastPrinted>2022-07-04T19:27:31Z</cp:lastPrinted>
  <dcterms:created xsi:type="dcterms:W3CDTF">2018-01-30T20:59:24Z</dcterms:created>
  <dcterms:modified xsi:type="dcterms:W3CDTF">2022-07-15T15:59:32Z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