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hristian\Documentos\Transparencia\2022\2022\3 T\"/>
    </mc:Choice>
  </mc:AlternateContent>
  <xr:revisionPtr revIDLastSave="0" documentId="8_{3CA1748C-D254-4035-B4D3-C77D563755B6}" xr6:coauthVersionLast="36" xr6:coauthVersionMax="36" xr10:uidLastSave="{00000000-0000-0000-0000-000000000000}"/>
  <bookViews>
    <workbookView xWindow="0" yWindow="0" windowWidth="21570" windowHeight="7980" xr2:uid="{315188DE-4239-49D4-90C4-67CA548C2E05}"/>
  </bookViews>
  <sheets>
    <sheet name="ENERO-SEPTIEMBRE 2022" sheetId="1" r:id="rId1"/>
  </sheets>
  <definedNames>
    <definedName name="_xlnm.Print_Area" localSheetId="0">'ENERO-SEPTIEMBRE 2022'!$A$1:$G$53</definedName>
    <definedName name="_xlnm.Print_Titles" localSheetId="0">'ENERO-SEPTIEMBRE 2022'!$1:$4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32" i="1"/>
  <c r="G32" i="1" s="1"/>
  <c r="E32" i="1"/>
  <c r="C32" i="1"/>
  <c r="B32" i="1"/>
  <c r="D32" i="1" s="1"/>
  <c r="F31" i="1"/>
  <c r="G31" i="1" s="1"/>
  <c r="E31" i="1"/>
  <c r="C31" i="1"/>
  <c r="B31" i="1"/>
  <c r="D31" i="1" s="1"/>
  <c r="F30" i="1"/>
  <c r="G30" i="1" s="1"/>
  <c r="E30" i="1"/>
  <c r="C30" i="1"/>
  <c r="B30" i="1"/>
  <c r="D30" i="1" s="1"/>
  <c r="F29" i="1"/>
  <c r="G29" i="1" s="1"/>
  <c r="E29" i="1"/>
  <c r="C29" i="1"/>
  <c r="B29" i="1"/>
  <c r="D29" i="1" s="1"/>
  <c r="F26" i="1"/>
  <c r="F41" i="1" s="1"/>
  <c r="E26" i="1"/>
  <c r="E41" i="1" s="1"/>
  <c r="C26" i="1"/>
  <c r="C41" i="1" s="1"/>
  <c r="B26" i="1"/>
  <c r="B41" i="1" s="1"/>
  <c r="F25" i="1"/>
  <c r="E25" i="1"/>
  <c r="C25" i="1"/>
  <c r="B25" i="1"/>
  <c r="D25" i="1" s="1"/>
  <c r="F18" i="1"/>
  <c r="G18" i="1" s="1"/>
  <c r="E18" i="1"/>
  <c r="C18" i="1"/>
  <c r="C20" i="1" s="1"/>
  <c r="B18" i="1"/>
  <c r="G17" i="1"/>
  <c r="D17" i="1"/>
  <c r="G16" i="1"/>
  <c r="G15" i="1"/>
  <c r="D15" i="1"/>
  <c r="G14" i="1"/>
  <c r="G13" i="1"/>
  <c r="D13" i="1"/>
  <c r="G12" i="1"/>
  <c r="D12" i="1"/>
  <c r="G11" i="1"/>
  <c r="D11" i="1"/>
  <c r="G10" i="1"/>
  <c r="G9" i="1"/>
  <c r="G8" i="1"/>
  <c r="D8" i="1"/>
  <c r="D18" i="1" s="1"/>
  <c r="G26" i="1" l="1"/>
  <c r="G25" i="1" s="1"/>
  <c r="G41" i="1" s="1"/>
  <c r="D26" i="1"/>
  <c r="D41" i="1" s="1"/>
</calcChain>
</file>

<file path=xl/sharedStrings.xml><?xml version="1.0" encoding="utf-8"?>
<sst xmlns="http://schemas.openxmlformats.org/spreadsheetml/2006/main" count="80" uniqueCount="41">
  <si>
    <t>PODER EJECUTIVO DEL ESTADO DE CAMPECHE</t>
  </si>
  <si>
    <t>ESTADO ANALÍTICO DE INGRESOS</t>
  </si>
  <si>
    <t>DEL 1 DE ENERO AL 30 DE SEPTIEMBRE DE 2022</t>
  </si>
  <si>
    <t/>
  </si>
  <si>
    <t>INGRESO</t>
  </si>
  <si>
    <t>DIFERENCIA</t>
  </si>
  <si>
    <t>RUBRO DE INGRESOS</t>
  </si>
  <si>
    <t xml:space="preserve">
ESTIMADO</t>
  </si>
  <si>
    <t>AMPLIACIONES Y 
REDUCCIONES</t>
  </si>
  <si>
    <t xml:space="preserve">
MODIFICADO</t>
  </si>
  <si>
    <t xml:space="preserve">
DEVENGADO</t>
  </si>
  <si>
    <t xml:space="preserve">
RECAUDADO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</si>
  <si>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</si>
  <si>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</si>
  <si>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</si>
  <si>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</si>
  <si>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</si>
  <si>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</si>
  <si>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</si>
  <si>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</si>
  <si>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</si>
  <si>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</si>
  <si>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</si>
  <si>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</si>
  <si>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</si>
  <si>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</si>
  <si>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</si>
  <si>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</si>
  <si>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</si>
  <si>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</si>
  <si>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</si>
  <si>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Ejecutivo, Federal o Estatal y de los Municipios</t>
  </si>
  <si>
    <t>Ingresos de los Entes Públicos de los Poderes Legislativo y Judicial, de los Órganos Autónomos y del Sector Paraestatal o Paramunicipal, así como de las Empresas Productivas del Estado</t>
  </si>
  <si>
    <t xml:space="preserve">   Ingresos Derivados de Financiamientos</t>
  </si>
  <si>
    <t>____________________________________________</t>
  </si>
  <si>
    <t>C.P. IÑIGO YÁÑEZ AVILÉS</t>
  </si>
  <si>
    <t>C.P. JOSÉ  GERARDO OLVERA RIVAS</t>
  </si>
  <si>
    <t>JEZRAEL ISAAC LARRACILLA PÉREZ</t>
  </si>
  <si>
    <t>ADMINISTRADOR GENERAL DEL SERVICIO DE ADMINISTRACIÓN FISCAL DEL ESTADO DE CAMPECHE</t>
  </si>
  <si>
    <t>TESORERO DE LA SECRETARÍA DE ADMINISTRACIÓN Y FINANZAS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</si>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</sst>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Quatro Slab"/>
      <family val="3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sz val="9"/>
      <name val="Calibri"/>
      <family val="2"/>
    </font>
    <font>
      <b/>
      <sz val="11"/>
      <color theme="1"/>
      <name val="Averta"/>
      <family val="3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3" fillId="0" borderId="4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4" fillId="3" borderId="8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 wrapText="1"/>
    </xf>
    <xf numFmtId="0" fontId="4" fillId="3" borderId="9" xfId="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top" wrapText="1" readingOrder="1"/>
    </xf>
    <xf numFmtId="43" fontId="6" fillId="0" borderId="10" xfId="1" applyFont="1" applyFill="1" applyBorder="1" applyAlignment="1">
      <alignment horizontal="right" vertical="top" wrapText="1" readingOrder="1"/>
    </xf>
    <xf numFmtId="39" fontId="6" fillId="0" borderId="10" xfId="1" applyNumberFormat="1" applyFont="1" applyFill="1" applyBorder="1" applyAlignment="1">
      <alignment horizontal="right" vertical="top" wrapText="1" readingOrder="1"/>
    </xf>
    <xf numFmtId="43" fontId="6" fillId="0" borderId="11" xfId="1" applyFont="1" applyFill="1" applyBorder="1" applyAlignment="1">
      <alignment horizontal="right" vertical="top" wrapText="1" readingOrder="1"/>
    </xf>
    <xf numFmtId="43" fontId="6" fillId="0" borderId="12" xfId="1" applyFont="1" applyFill="1" applyBorder="1" applyAlignment="1">
      <alignment horizontal="right" vertical="top" wrapText="1" readingOrder="1"/>
    </xf>
    <xf numFmtId="39" fontId="7" fillId="0" borderId="8" xfId="1" applyNumberFormat="1" applyFont="1" applyFill="1" applyBorder="1" applyAlignment="1">
      <alignment horizontal="right" vertical="top" wrapText="1" readingOrder="1"/>
    </xf>
    <xf numFmtId="43" fontId="8" fillId="0" borderId="0" xfId="1" applyFont="1" applyFill="1" applyBorder="1"/>
    <xf numFmtId="39" fontId="6" fillId="0" borderId="8" xfId="1" applyNumberFormat="1" applyFont="1" applyFill="1" applyBorder="1" applyAlignment="1">
      <alignment horizontal="right" vertical="top" wrapText="1" readingOrder="1"/>
    </xf>
    <xf numFmtId="39" fontId="6" fillId="0" borderId="9" xfId="1" applyNumberFormat="1" applyFont="1" applyFill="1" applyBorder="1" applyAlignment="1">
      <alignment horizontal="right" vertical="top" wrapText="1" readingOrder="1"/>
    </xf>
    <xf numFmtId="0" fontId="5" fillId="0" borderId="13" xfId="0" applyNumberFormat="1" applyFont="1" applyFill="1" applyBorder="1" applyAlignment="1">
      <alignment horizontal="center" vertical="top" wrapText="1" readingOrder="1"/>
    </xf>
    <xf numFmtId="43" fontId="9" fillId="0" borderId="14" xfId="1" applyFont="1" applyFill="1" applyBorder="1" applyAlignment="1">
      <alignment horizontal="right" vertical="top" wrapText="1" readingOrder="1"/>
    </xf>
    <xf numFmtId="43" fontId="9" fillId="0" borderId="15" xfId="1" applyFont="1" applyFill="1" applyBorder="1" applyAlignment="1">
      <alignment horizontal="right" vertical="top" wrapText="1" readingOrder="1"/>
    </xf>
    <xf numFmtId="43" fontId="9" fillId="0" borderId="16" xfId="1" applyFont="1" applyFill="1" applyBorder="1" applyAlignment="1">
      <alignment horizontal="right" vertical="top" wrapText="1" readingOrder="1"/>
    </xf>
    <xf numFmtId="39" fontId="9" fillId="0" borderId="7" xfId="1" applyNumberFormat="1" applyFont="1" applyFill="1" applyBorder="1" applyAlignment="1">
      <alignment horizontal="right" vertical="top" wrapText="1" readingOrder="1"/>
    </xf>
    <xf numFmtId="43" fontId="2" fillId="0" borderId="0" xfId="0" applyNumberFormat="1" applyFont="1" applyFill="1" applyBorder="1"/>
    <xf numFmtId="0" fontId="5" fillId="0" borderId="17" xfId="0" applyNumberFormat="1" applyFont="1" applyFill="1" applyBorder="1" applyAlignment="1">
      <alignment horizontal="center" vertical="top" wrapText="1" readingOrder="1"/>
    </xf>
    <xf numFmtId="43" fontId="9" fillId="0" borderId="18" xfId="1" applyFont="1" applyFill="1" applyBorder="1" applyAlignment="1">
      <alignment horizontal="right" vertical="top" wrapText="1" readingOrder="1"/>
    </xf>
    <xf numFmtId="43" fontId="9" fillId="0" borderId="19" xfId="1" applyFont="1" applyFill="1" applyBorder="1" applyAlignment="1">
      <alignment horizontal="right" vertical="top" wrapText="1" readingOrder="1"/>
    </xf>
    <xf numFmtId="43" fontId="9" fillId="0" borderId="15" xfId="1" applyFont="1" applyFill="1" applyBorder="1" applyAlignment="1">
      <alignment horizontal="center" vertical="center" wrapText="1" readingOrder="1"/>
    </xf>
    <xf numFmtId="43" fontId="6" fillId="0" borderId="20" xfId="1" applyFont="1" applyFill="1" applyBorder="1" applyAlignment="1">
      <alignment horizontal="center" vertical="center" wrapText="1" readingOrder="1"/>
    </xf>
    <xf numFmtId="0" fontId="10" fillId="0" borderId="4" xfId="0" applyFont="1" applyFill="1" applyBorder="1"/>
    <xf numFmtId="0" fontId="11" fillId="0" borderId="0" xfId="0" applyFont="1" applyFill="1" applyBorder="1"/>
    <xf numFmtId="164" fontId="11" fillId="0" borderId="0" xfId="0" applyNumberFormat="1" applyFont="1" applyFill="1" applyBorder="1"/>
    <xf numFmtId="0" fontId="11" fillId="0" borderId="5" xfId="0" applyFont="1" applyFill="1" applyBorder="1"/>
    <xf numFmtId="0" fontId="12" fillId="0" borderId="4" xfId="0" applyNumberFormat="1" applyFont="1" applyFill="1" applyBorder="1" applyAlignment="1">
      <alignment vertical="top" wrapText="1" readingOrder="1"/>
    </xf>
    <xf numFmtId="43" fontId="13" fillId="0" borderId="21" xfId="0" applyNumberFormat="1" applyFont="1" applyFill="1" applyBorder="1" applyAlignment="1">
      <alignment horizontal="right" vertical="top" wrapText="1" readingOrder="1"/>
    </xf>
    <xf numFmtId="43" fontId="13" fillId="0" borderId="11" xfId="0" applyNumberFormat="1" applyFont="1" applyFill="1" applyBorder="1" applyAlignment="1">
      <alignment horizontal="right" vertical="top" wrapText="1" readingOrder="1"/>
    </xf>
    <xf numFmtId="43" fontId="13" fillId="0" borderId="12" xfId="0" applyNumberFormat="1" applyFont="1" applyFill="1" applyBorder="1" applyAlignment="1">
      <alignment horizontal="right" vertical="top" wrapText="1" readingOrder="1"/>
    </xf>
    <xf numFmtId="43" fontId="13" fillId="0" borderId="8" xfId="0" applyNumberFormat="1" applyFont="1" applyFill="1" applyBorder="1" applyAlignment="1">
      <alignment horizontal="right" vertical="top" wrapText="1" readingOrder="1"/>
    </xf>
    <xf numFmtId="39" fontId="13" fillId="0" borderId="8" xfId="1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left" vertical="top" wrapText="1" indent="1" readingOrder="1"/>
    </xf>
    <xf numFmtId="39" fontId="7" fillId="0" borderId="10" xfId="1" applyNumberFormat="1" applyFont="1" applyFill="1" applyBorder="1" applyAlignment="1">
      <alignment horizontal="right" vertical="top" wrapText="1" readingOrder="1"/>
    </xf>
    <xf numFmtId="43" fontId="7" fillId="0" borderId="11" xfId="1" applyFont="1" applyFill="1" applyBorder="1" applyAlignment="1">
      <alignment horizontal="right" vertical="top" wrapText="1" readingOrder="1"/>
    </xf>
    <xf numFmtId="43" fontId="7" fillId="0" borderId="12" xfId="1" applyFont="1" applyFill="1" applyBorder="1" applyAlignment="1">
      <alignment horizontal="right" vertical="top" wrapText="1" readingOrder="1"/>
    </xf>
    <xf numFmtId="43" fontId="7" fillId="0" borderId="8" xfId="1" applyFont="1" applyFill="1" applyBorder="1" applyAlignment="1">
      <alignment horizontal="right" vertical="top" wrapText="1" readingOrder="1"/>
    </xf>
    <xf numFmtId="39" fontId="13" fillId="0" borderId="10" xfId="1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left" vertical="center" wrapText="1" indent="1" readingOrder="1"/>
    </xf>
    <xf numFmtId="0" fontId="5" fillId="0" borderId="4" xfId="0" applyNumberFormat="1" applyFont="1" applyFill="1" applyBorder="1" applyAlignment="1">
      <alignment vertical="center" wrapText="1" readingOrder="1"/>
    </xf>
    <xf numFmtId="39" fontId="7" fillId="0" borderId="9" xfId="1" applyNumberFormat="1" applyFont="1" applyFill="1" applyBorder="1" applyAlignment="1">
      <alignment horizontal="right" vertical="top" wrapText="1" readingOrder="1"/>
    </xf>
    <xf numFmtId="43" fontId="12" fillId="0" borderId="22" xfId="1" applyFont="1" applyFill="1" applyBorder="1" applyAlignment="1">
      <alignment horizontal="right" vertical="top" wrapText="1" readingOrder="1"/>
    </xf>
    <xf numFmtId="43" fontId="12" fillId="0" borderId="15" xfId="1" applyFont="1" applyFill="1" applyBorder="1" applyAlignment="1">
      <alignment horizontal="right" vertical="top" wrapText="1" readingOrder="1"/>
    </xf>
    <xf numFmtId="43" fontId="12" fillId="0" borderId="16" xfId="1" applyFont="1" applyFill="1" applyBorder="1" applyAlignment="1">
      <alignment horizontal="right" vertical="top" wrapText="1" readingOrder="1"/>
    </xf>
    <xf numFmtId="39" fontId="13" fillId="0" borderId="7" xfId="1" applyNumberFormat="1" applyFont="1" applyFill="1" applyBorder="1" applyAlignment="1">
      <alignment horizontal="right" vertical="top" wrapText="1" readingOrder="1"/>
    </xf>
    <xf numFmtId="43" fontId="12" fillId="0" borderId="18" xfId="1" applyFont="1" applyFill="1" applyBorder="1" applyAlignment="1">
      <alignment horizontal="right" vertical="top" wrapText="1" readingOrder="1"/>
    </xf>
    <xf numFmtId="43" fontId="12" fillId="0" borderId="19" xfId="1" applyFont="1" applyFill="1" applyBorder="1" applyAlignment="1">
      <alignment horizontal="right" vertical="top" wrapText="1" readingOrder="1"/>
    </xf>
    <xf numFmtId="43" fontId="12" fillId="0" borderId="15" xfId="1" applyFont="1" applyFill="1" applyBorder="1" applyAlignment="1">
      <alignment horizontal="center" vertical="center" wrapText="1" readingOrder="1"/>
    </xf>
    <xf numFmtId="43" fontId="14" fillId="0" borderId="20" xfId="1" applyFont="1" applyFill="1" applyBorder="1" applyAlignment="1">
      <alignment horizontal="center" vertical="center" wrapText="1"/>
    </xf>
    <xf numFmtId="39" fontId="7" fillId="0" borderId="7" xfId="1" applyNumberFormat="1" applyFont="1" applyFill="1" applyBorder="1" applyAlignment="1">
      <alignment horizontal="right" vertical="top" wrapText="1" readingOrder="1"/>
    </xf>
    <xf numFmtId="0" fontId="2" fillId="0" borderId="4" xfId="0" applyFont="1" applyFill="1" applyBorder="1"/>
    <xf numFmtId="0" fontId="2" fillId="0" borderId="5" xfId="0" applyFont="1" applyFill="1" applyBorder="1"/>
    <xf numFmtId="0" fontId="15" fillId="0" borderId="4" xfId="0" applyFont="1" applyFill="1" applyBorder="1"/>
    <xf numFmtId="0" fontId="15" fillId="0" borderId="0" xfId="0" applyFont="1" applyFill="1" applyBorder="1"/>
    <xf numFmtId="0" fontId="15" fillId="0" borderId="5" xfId="0" applyFont="1" applyFill="1" applyBorder="1"/>
    <xf numFmtId="0" fontId="15" fillId="0" borderId="4" xfId="0" applyFont="1" applyFill="1" applyBorder="1" applyAlignment="1"/>
    <xf numFmtId="0" fontId="15" fillId="0" borderId="0" xfId="0" applyFont="1" applyFill="1" applyBorder="1" applyAlignment="1"/>
    <xf numFmtId="0" fontId="15" fillId="0" borderId="5" xfId="0" applyFont="1" applyFill="1" applyBorder="1" applyAlignment="1"/>
    <xf numFmtId="0" fontId="2" fillId="0" borderId="0" xfId="0" applyFont="1" applyFill="1" applyBorder="1" applyAlignment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wrapText="1" readingOrder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23" xfId="0" applyFont="1" applyFill="1" applyBorder="1" applyAlignment="1"/>
    <xf numFmtId="0" fontId="2" fillId="0" borderId="24" xfId="0" applyFont="1" applyFill="1" applyBorder="1" applyAlignment="1"/>
    <xf numFmtId="0" fontId="2" fillId="0" borderId="25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0AE21D-1805-4BA4-9728-C14CBD39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1322916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BCEE34-6AB8-44B0-8F10-4007F0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3725" y="124884"/>
          <a:ext cx="1691216" cy="55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AB92-00C2-4604-8F5E-4C0007DAB7DF}">
  <sheetPr>
    <pageSetUpPr fitToPage="1"/>
  </sheetPr>
  <dimension ref="A1:I56"/>
  <sheetViews>
    <sheetView showGridLines="0" tabSelected="1" view="pageBreakPreview" zoomScale="90" zoomScaleNormal="78" zoomScaleSheetLayoutView="90" workbookViewId="0">
      <pane xSplit="1" ySplit="7" topLeftCell="B14" activePane="bottomRight" state="frozen"/>
      <selection pane="topRight" activeCell="G1" sqref="G1"/>
      <selection pane="bottomLeft" activeCell="A9" sqref="A9"/>
      <selection pane="bottomRight" activeCell="A15" sqref="A15"/>
    </sheetView>
  </sheetViews>
  <sheetFormatPr baseColWidth="10" defaultRowHeight="15" x14ac:dyDescent="0.25"/>
  <cols>
    <col min="1" max="1" width="78.28515625" style="4" customWidth="1"/>
    <col min="2" max="2" width="21.85546875" style="4" bestFit="1" customWidth="1"/>
    <col min="3" max="3" width="20.42578125" style="4" bestFit="1" customWidth="1"/>
    <col min="4" max="4" width="21.85546875" style="4" bestFit="1" customWidth="1"/>
    <col min="5" max="6" width="21.7109375" style="4" bestFit="1" customWidth="1"/>
    <col min="7" max="7" width="22.140625" style="4" bestFit="1" customWidth="1"/>
    <col min="8" max="8" width="11.42578125" style="4"/>
    <col min="9" max="9" width="19.7109375" style="4" customWidth="1"/>
    <col min="10" max="16384" width="11.42578125" style="4"/>
  </cols>
  <sheetData>
    <row r="1" spans="1:9" ht="1.7" customHeight="1" x14ac:dyDescent="0.25">
      <c r="A1" s="1"/>
      <c r="B1" s="2"/>
      <c r="C1" s="2"/>
      <c r="D1" s="2"/>
      <c r="E1" s="2"/>
      <c r="F1" s="2"/>
      <c r="G1" s="3"/>
    </row>
    <row r="2" spans="1:9" ht="18.75" customHeight="1" x14ac:dyDescent="0.25">
      <c r="A2" s="5" t="s">
        <v>0</v>
      </c>
      <c r="B2" s="6"/>
      <c r="C2" s="6"/>
      <c r="D2" s="6"/>
      <c r="E2" s="6"/>
      <c r="F2" s="6"/>
      <c r="G2" s="7"/>
    </row>
    <row r="3" spans="1:9" ht="18" customHeight="1" x14ac:dyDescent="0.25">
      <c r="A3" s="5" t="s">
        <v>1</v>
      </c>
      <c r="B3" s="6"/>
      <c r="C3" s="6"/>
      <c r="D3" s="6"/>
      <c r="E3" s="6"/>
      <c r="F3" s="6"/>
      <c r="G3" s="7"/>
    </row>
    <row r="4" spans="1:9" ht="29.25" customHeight="1" x14ac:dyDescent="0.25">
      <c r="A4" s="5" t="s">
        <v>2</v>
      </c>
      <c r="B4" s="6"/>
      <c r="C4" s="6"/>
      <c r="D4" s="6"/>
      <c r="E4" s="6"/>
      <c r="F4" s="6"/>
      <c r="G4" s="7"/>
    </row>
    <row r="5" spans="1:9" ht="17.25" customHeight="1" x14ac:dyDescent="0.25">
      <c r="A5" s="8" t="s">
        <v>3</v>
      </c>
      <c r="B5" s="9" t="s">
        <v>4</v>
      </c>
      <c r="C5" s="9"/>
      <c r="D5" s="9"/>
      <c r="E5" s="9"/>
      <c r="F5" s="9"/>
      <c r="G5" s="9" t="s">
        <v>5</v>
      </c>
    </row>
    <row r="6" spans="1:9" ht="25.5" customHeight="1" x14ac:dyDescent="0.25">
      <c r="A6" s="10" t="s">
        <v>6</v>
      </c>
      <c r="B6" s="11" t="s">
        <v>7</v>
      </c>
      <c r="C6" s="12" t="s">
        <v>8</v>
      </c>
      <c r="D6" s="11" t="s">
        <v>9</v>
      </c>
      <c r="E6" s="11" t="s">
        <v>10</v>
      </c>
      <c r="F6" s="11" t="s">
        <v>11</v>
      </c>
      <c r="G6" s="9"/>
    </row>
    <row r="7" spans="1:9" x14ac:dyDescent="0.25">
      <c r="A7" s="13" t="s">
        <v>3</v>
      </c>
      <c r="B7" s="11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11" t="s">
        <v>17</v>
      </c>
    </row>
    <row r="8" spans="1:9" ht="15" customHeight="1" x14ac:dyDescent="0.25">
      <c r="A8" s="14" t="s">
        <v>18</v>
      </c>
      <c r="B8" s="15">
        <v>1667820079</v>
      </c>
      <c r="C8" s="16">
        <v>0</v>
      </c>
      <c r="D8" s="17">
        <f>B8+C8</f>
        <v>1667820079</v>
      </c>
      <c r="E8" s="18">
        <v>1592887501</v>
      </c>
      <c r="F8" s="18">
        <v>1592856710</v>
      </c>
      <c r="G8" s="19">
        <f t="shared" ref="G8:G17" si="0">F8-B8</f>
        <v>-74963369</v>
      </c>
    </row>
    <row r="9" spans="1:9" ht="15" customHeight="1" x14ac:dyDescent="0.25">
      <c r="A9" s="14" t="s">
        <v>19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9">
        <f t="shared" si="0"/>
        <v>0</v>
      </c>
    </row>
    <row r="10" spans="1:9" ht="15" customHeight="1" x14ac:dyDescent="0.25">
      <c r="A10" s="14" t="s">
        <v>20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9">
        <f t="shared" si="0"/>
        <v>0</v>
      </c>
    </row>
    <row r="11" spans="1:9" ht="15.75" customHeight="1" x14ac:dyDescent="0.25">
      <c r="A11" s="14" t="s">
        <v>21</v>
      </c>
      <c r="B11" s="15">
        <v>451544046</v>
      </c>
      <c r="C11" s="16">
        <v>0</v>
      </c>
      <c r="D11" s="17">
        <f>B11+C11</f>
        <v>451544046</v>
      </c>
      <c r="E11" s="18">
        <v>449944807.67999995</v>
      </c>
      <c r="F11" s="18">
        <v>449943381.67999995</v>
      </c>
      <c r="G11" s="19">
        <f t="shared" si="0"/>
        <v>-1600664.3200000525</v>
      </c>
    </row>
    <row r="12" spans="1:9" ht="15.75" customHeight="1" x14ac:dyDescent="0.25">
      <c r="A12" s="14" t="s">
        <v>22</v>
      </c>
      <c r="B12" s="15">
        <v>17998246</v>
      </c>
      <c r="C12" s="16">
        <v>126430349.98</v>
      </c>
      <c r="D12" s="17">
        <f>B12+C12</f>
        <v>144428595.98000002</v>
      </c>
      <c r="E12" s="18">
        <v>144425632.44</v>
      </c>
      <c r="F12" s="18">
        <v>144425632.44</v>
      </c>
      <c r="G12" s="19">
        <f t="shared" si="0"/>
        <v>126427386.44</v>
      </c>
      <c r="I12" s="20"/>
    </row>
    <row r="13" spans="1:9" ht="14.25" customHeight="1" x14ac:dyDescent="0.25">
      <c r="A13" s="14" t="s">
        <v>23</v>
      </c>
      <c r="B13" s="15">
        <v>13352173</v>
      </c>
      <c r="C13" s="16">
        <v>41579597.700000003</v>
      </c>
      <c r="D13" s="17">
        <f>B13+C13</f>
        <v>54931770.700000003</v>
      </c>
      <c r="E13" s="18">
        <v>54929634.900000006</v>
      </c>
      <c r="F13" s="18">
        <v>54808612.900000006</v>
      </c>
      <c r="G13" s="19">
        <f t="shared" si="0"/>
        <v>41456439.900000006</v>
      </c>
      <c r="I13" s="20"/>
    </row>
    <row r="14" spans="1:9" ht="16.5" x14ac:dyDescent="0.25">
      <c r="A14" s="14" t="s">
        <v>24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9">
        <f t="shared" si="0"/>
        <v>0</v>
      </c>
    </row>
    <row r="15" spans="1:9" ht="28.5" x14ac:dyDescent="0.25">
      <c r="A15" s="14" t="s">
        <v>25</v>
      </c>
      <c r="B15" s="16">
        <v>20199228242</v>
      </c>
      <c r="C15" s="17">
        <v>1271732641.78</v>
      </c>
      <c r="D15" s="17">
        <f>B15+C15</f>
        <v>21470960883.779999</v>
      </c>
      <c r="E15" s="16">
        <v>15953702567.860001</v>
      </c>
      <c r="F15" s="16">
        <v>15953702567.860001</v>
      </c>
      <c r="G15" s="19">
        <f t="shared" si="0"/>
        <v>-4245525674.1399994</v>
      </c>
    </row>
    <row r="16" spans="1:9" ht="16.5" x14ac:dyDescent="0.25">
      <c r="A16" s="14" t="s">
        <v>26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21">
        <f t="shared" si="0"/>
        <v>0</v>
      </c>
    </row>
    <row r="17" spans="1:9" ht="15" customHeight="1" x14ac:dyDescent="0.25">
      <c r="A17" s="14" t="s">
        <v>27</v>
      </c>
      <c r="B17" s="22">
        <v>0</v>
      </c>
      <c r="C17" s="16">
        <v>0</v>
      </c>
      <c r="D17" s="16">
        <f>B17+C17</f>
        <v>0</v>
      </c>
      <c r="E17" s="16">
        <v>0</v>
      </c>
      <c r="F17" s="16">
        <v>0</v>
      </c>
      <c r="G17" s="21">
        <f t="shared" si="0"/>
        <v>0</v>
      </c>
    </row>
    <row r="18" spans="1:9" ht="15" customHeight="1" x14ac:dyDescent="0.25">
      <c r="A18" s="23" t="s">
        <v>28</v>
      </c>
      <c r="B18" s="24">
        <f t="shared" ref="B18:F18" si="1">SUM(B8:B17)</f>
        <v>22349942786</v>
      </c>
      <c r="C18" s="25">
        <f t="shared" si="1"/>
        <v>1439742589.46</v>
      </c>
      <c r="D18" s="25">
        <f t="shared" si="1"/>
        <v>23789685375.459999</v>
      </c>
      <c r="E18" s="26">
        <f>SUM(E8:E17)</f>
        <v>18195890143.880001</v>
      </c>
      <c r="F18" s="26">
        <f t="shared" si="1"/>
        <v>18195736904.880001</v>
      </c>
      <c r="G18" s="27">
        <f>F18-B18</f>
        <v>-4154205881.1199989</v>
      </c>
      <c r="I18" s="28"/>
    </row>
    <row r="19" spans="1:9" ht="16.5" x14ac:dyDescent="0.25">
      <c r="A19" s="29" t="s">
        <v>3</v>
      </c>
      <c r="B19" s="30" t="s">
        <v>3</v>
      </c>
      <c r="C19" s="30"/>
      <c r="D19" s="31" t="s">
        <v>3</v>
      </c>
      <c r="E19" s="32" t="s">
        <v>29</v>
      </c>
      <c r="F19" s="33"/>
      <c r="G19" s="19">
        <v>0</v>
      </c>
    </row>
    <row r="20" spans="1:9" ht="0" hidden="1" customHeight="1" x14ac:dyDescent="0.25">
      <c r="A20" s="34"/>
      <c r="B20" s="35"/>
      <c r="C20" s="36">
        <f>SUM(C8:C18)</f>
        <v>2879485178.9200001</v>
      </c>
      <c r="D20" s="35"/>
      <c r="E20" s="35"/>
      <c r="F20" s="35"/>
      <c r="G20" s="37"/>
    </row>
    <row r="21" spans="1:9" ht="0.4" customHeight="1" x14ac:dyDescent="0.25">
      <c r="A21" s="34"/>
      <c r="B21" s="35"/>
      <c r="C21" s="35"/>
      <c r="D21" s="35"/>
      <c r="E21" s="35"/>
      <c r="F21" s="35"/>
      <c r="G21" s="37"/>
    </row>
    <row r="22" spans="1:9" ht="22.5" customHeight="1" x14ac:dyDescent="0.25">
      <c r="A22" s="8" t="s">
        <v>3</v>
      </c>
      <c r="B22" s="9" t="s">
        <v>4</v>
      </c>
      <c r="C22" s="9"/>
      <c r="D22" s="9"/>
      <c r="E22" s="9"/>
      <c r="F22" s="9"/>
      <c r="G22" s="9"/>
    </row>
    <row r="23" spans="1:9" ht="32.25" customHeight="1" x14ac:dyDescent="0.25">
      <c r="A23" s="10" t="s">
        <v>30</v>
      </c>
      <c r="B23" s="11" t="s">
        <v>7</v>
      </c>
      <c r="C23" s="12" t="s">
        <v>8</v>
      </c>
      <c r="D23" s="11" t="s">
        <v>9</v>
      </c>
      <c r="E23" s="11" t="s">
        <v>10</v>
      </c>
      <c r="F23" s="11" t="s">
        <v>11</v>
      </c>
      <c r="G23" s="11" t="s">
        <v>5</v>
      </c>
    </row>
    <row r="24" spans="1:9" ht="15" customHeight="1" x14ac:dyDescent="0.25">
      <c r="A24" s="13"/>
      <c r="B24" s="11" t="s">
        <v>12</v>
      </c>
      <c r="C24" s="11" t="s">
        <v>13</v>
      </c>
      <c r="D24" s="11" t="s">
        <v>14</v>
      </c>
      <c r="E24" s="11" t="s">
        <v>15</v>
      </c>
      <c r="F24" s="11" t="s">
        <v>16</v>
      </c>
      <c r="G24" s="11" t="s">
        <v>17</v>
      </c>
    </row>
    <row r="25" spans="1:9" x14ac:dyDescent="0.25">
      <c r="A25" s="38" t="s">
        <v>31</v>
      </c>
      <c r="B25" s="39">
        <f>B26+B29+B30+B31+B32</f>
        <v>22349942786</v>
      </c>
      <c r="C25" s="39">
        <f>C26+C29+C30+C31+C32</f>
        <v>1439742589.46</v>
      </c>
      <c r="D25" s="40">
        <f>B25+C25</f>
        <v>23789685375.459999</v>
      </c>
      <c r="E25" s="41">
        <f>E26+E29+E30+E31+E32</f>
        <v>18195890143.880001</v>
      </c>
      <c r="F25" s="42">
        <f>F26+F29+F30+F31+F32</f>
        <v>18195736904.880001</v>
      </c>
      <c r="G25" s="43">
        <f>G26+G29+G30+G31+G32</f>
        <v>-4154205881.1199994</v>
      </c>
    </row>
    <row r="26" spans="1:9" ht="15" customHeight="1" x14ac:dyDescent="0.25">
      <c r="A26" s="44" t="s">
        <v>18</v>
      </c>
      <c r="B26" s="45">
        <f>B8</f>
        <v>1667820079</v>
      </c>
      <c r="C26" s="45">
        <f>C8</f>
        <v>0</v>
      </c>
      <c r="D26" s="46">
        <f>B26+C26</f>
        <v>1667820079</v>
      </c>
      <c r="E26" s="47">
        <f>E8</f>
        <v>1592887501</v>
      </c>
      <c r="F26" s="48">
        <f>F8</f>
        <v>1592856710</v>
      </c>
      <c r="G26" s="19">
        <f>F26-B26</f>
        <v>-74963369</v>
      </c>
    </row>
    <row r="27" spans="1:9" ht="15" customHeight="1" x14ac:dyDescent="0.25">
      <c r="A27" s="44" t="s">
        <v>19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19">
        <v>0</v>
      </c>
    </row>
    <row r="28" spans="1:9" ht="15.75" customHeight="1" x14ac:dyDescent="0.25">
      <c r="A28" s="44" t="s">
        <v>20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19">
        <v>0</v>
      </c>
    </row>
    <row r="29" spans="1:9" ht="15" customHeight="1" x14ac:dyDescent="0.25">
      <c r="A29" s="44" t="s">
        <v>21</v>
      </c>
      <c r="B29" s="48">
        <f t="shared" ref="B29:C31" si="2">B11</f>
        <v>451544046</v>
      </c>
      <c r="C29" s="45">
        <f t="shared" si="2"/>
        <v>0</v>
      </c>
      <c r="D29" s="46">
        <f>B29+C29</f>
        <v>451544046</v>
      </c>
      <c r="E29" s="47">
        <f t="shared" ref="E29:F31" si="3">E11</f>
        <v>449944807.67999995</v>
      </c>
      <c r="F29" s="48">
        <f t="shared" si="3"/>
        <v>449943381.67999995</v>
      </c>
      <c r="G29" s="19">
        <f>F29-B29</f>
        <v>-1600664.3200000525</v>
      </c>
    </row>
    <row r="30" spans="1:9" ht="15" customHeight="1" x14ac:dyDescent="0.25">
      <c r="A30" s="44" t="s">
        <v>22</v>
      </c>
      <c r="B30" s="48">
        <f t="shared" si="2"/>
        <v>17998246</v>
      </c>
      <c r="C30" s="45">
        <f t="shared" si="2"/>
        <v>126430349.98</v>
      </c>
      <c r="D30" s="46">
        <f>B30+C30</f>
        <v>144428595.98000002</v>
      </c>
      <c r="E30" s="47">
        <f t="shared" si="3"/>
        <v>144425632.44</v>
      </c>
      <c r="F30" s="48">
        <f t="shared" si="3"/>
        <v>144425632.44</v>
      </c>
      <c r="G30" s="19">
        <f>F30-B30</f>
        <v>126427386.44</v>
      </c>
    </row>
    <row r="31" spans="1:9" ht="15" customHeight="1" x14ac:dyDescent="0.25">
      <c r="A31" s="44" t="s">
        <v>23</v>
      </c>
      <c r="B31" s="48">
        <f t="shared" si="2"/>
        <v>13352173</v>
      </c>
      <c r="C31" s="45">
        <f t="shared" si="2"/>
        <v>41579597.700000003</v>
      </c>
      <c r="D31" s="46">
        <f>B31+C31</f>
        <v>54931770.700000003</v>
      </c>
      <c r="E31" s="47">
        <f t="shared" si="3"/>
        <v>54929634.900000006</v>
      </c>
      <c r="F31" s="48">
        <f t="shared" si="3"/>
        <v>54808612.900000006</v>
      </c>
      <c r="G31" s="19">
        <f>F31-B31</f>
        <v>41456439.900000006</v>
      </c>
    </row>
    <row r="32" spans="1:9" ht="28.5" x14ac:dyDescent="0.25">
      <c r="A32" s="44" t="s">
        <v>25</v>
      </c>
      <c r="B32" s="45">
        <f>B15</f>
        <v>20199228242</v>
      </c>
      <c r="C32" s="45">
        <f>C15</f>
        <v>1271732641.78</v>
      </c>
      <c r="D32" s="45">
        <f>B32+C32</f>
        <v>21470960883.779999</v>
      </c>
      <c r="E32" s="45">
        <f>E15</f>
        <v>15953702567.860001</v>
      </c>
      <c r="F32" s="45">
        <f>F15</f>
        <v>15953702567.860001</v>
      </c>
      <c r="G32" s="19">
        <f>F32-B32</f>
        <v>-4245525674.1399994</v>
      </c>
    </row>
    <row r="33" spans="1:8" x14ac:dyDescent="0.25">
      <c r="A33" s="44" t="s">
        <v>26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19">
        <v>0</v>
      </c>
    </row>
    <row r="34" spans="1:8" ht="45" customHeight="1" x14ac:dyDescent="0.25">
      <c r="A34" s="38" t="s">
        <v>32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3">
        <v>0</v>
      </c>
    </row>
    <row r="35" spans="1:8" ht="15" customHeight="1" x14ac:dyDescent="0.25">
      <c r="A35" s="50" t="s">
        <v>19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19">
        <v>0</v>
      </c>
    </row>
    <row r="36" spans="1:8" ht="15" customHeight="1" x14ac:dyDescent="0.25">
      <c r="A36" s="50" t="s">
        <v>22</v>
      </c>
      <c r="B36" s="45"/>
      <c r="C36" s="45"/>
      <c r="D36" s="45"/>
      <c r="E36" s="45"/>
      <c r="F36" s="45"/>
      <c r="G36" s="19"/>
    </row>
    <row r="37" spans="1:8" x14ac:dyDescent="0.25">
      <c r="A37" s="44" t="s">
        <v>24</v>
      </c>
      <c r="B37" s="45">
        <v>0</v>
      </c>
      <c r="C37" s="45">
        <v>0</v>
      </c>
      <c r="D37" s="45">
        <v>0</v>
      </c>
      <c r="E37" s="45">
        <v>0</v>
      </c>
      <c r="F37" s="45">
        <v>0</v>
      </c>
      <c r="G37" s="19">
        <v>0</v>
      </c>
    </row>
    <row r="38" spans="1:8" x14ac:dyDescent="0.25">
      <c r="A38" s="44" t="s">
        <v>26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19">
        <v>0</v>
      </c>
    </row>
    <row r="39" spans="1:8" ht="18" customHeight="1" x14ac:dyDescent="0.25">
      <c r="A39" s="38" t="s">
        <v>27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3">
        <v>0</v>
      </c>
    </row>
    <row r="40" spans="1:8" ht="15" customHeight="1" x14ac:dyDescent="0.25">
      <c r="A40" s="51" t="s">
        <v>33</v>
      </c>
      <c r="B40" s="52">
        <v>0</v>
      </c>
      <c r="C40" s="45">
        <v>0</v>
      </c>
      <c r="D40" s="45">
        <v>0</v>
      </c>
      <c r="E40" s="45">
        <v>0</v>
      </c>
      <c r="F40" s="45">
        <v>0</v>
      </c>
      <c r="G40" s="19">
        <v>0</v>
      </c>
    </row>
    <row r="41" spans="1:8" ht="15" customHeight="1" x14ac:dyDescent="0.25">
      <c r="A41" s="23" t="s">
        <v>28</v>
      </c>
      <c r="B41" s="53">
        <f>SUM(B26:B40)</f>
        <v>22349942786</v>
      </c>
      <c r="C41" s="54">
        <f>SUM(C26:C40)</f>
        <v>1439742589.46</v>
      </c>
      <c r="D41" s="54">
        <f>SUM(D26:D40)</f>
        <v>23789685375.459999</v>
      </c>
      <c r="E41" s="55">
        <f>SUM(E26:E40)</f>
        <v>18195890143.880001</v>
      </c>
      <c r="F41" s="55">
        <f>SUM(F26:F40)</f>
        <v>18195736904.880001</v>
      </c>
      <c r="G41" s="56">
        <f>G25+G34+G39</f>
        <v>-4154205881.1199994</v>
      </c>
    </row>
    <row r="42" spans="1:8" ht="14.25" customHeight="1" x14ac:dyDescent="0.25">
      <c r="A42" s="29" t="s">
        <v>3</v>
      </c>
      <c r="B42" s="57" t="s">
        <v>3</v>
      </c>
      <c r="C42" s="57" t="s">
        <v>3</v>
      </c>
      <c r="D42" s="58" t="s">
        <v>3</v>
      </c>
      <c r="E42" s="59" t="s">
        <v>29</v>
      </c>
      <c r="F42" s="60"/>
      <c r="G42" s="61">
        <f>G19</f>
        <v>0</v>
      </c>
    </row>
    <row r="43" spans="1:8" ht="0" hidden="1" customHeight="1" x14ac:dyDescent="0.25">
      <c r="A43" s="62"/>
      <c r="G43" s="63"/>
    </row>
    <row r="44" spans="1:8" ht="20.25" customHeight="1" x14ac:dyDescent="0.25">
      <c r="A44" s="62"/>
      <c r="C44" s="28"/>
      <c r="G44" s="63"/>
    </row>
    <row r="45" spans="1:8" ht="20.25" customHeight="1" x14ac:dyDescent="0.25">
      <c r="A45" s="62"/>
      <c r="G45" s="63"/>
    </row>
    <row r="46" spans="1:8" ht="20.25" customHeight="1" x14ac:dyDescent="0.25">
      <c r="A46" s="64"/>
      <c r="B46" s="65"/>
      <c r="C46" s="65"/>
      <c r="D46" s="65"/>
      <c r="E46" s="65"/>
      <c r="F46" s="65"/>
      <c r="G46" s="66"/>
    </row>
    <row r="47" spans="1:8" ht="9.75" customHeight="1" x14ac:dyDescent="0.25">
      <c r="A47" s="67"/>
      <c r="B47" s="68"/>
      <c r="C47" s="68"/>
      <c r="D47" s="68"/>
      <c r="E47" s="68"/>
      <c r="F47" s="68"/>
      <c r="G47" s="69"/>
      <c r="H47" s="70"/>
    </row>
    <row r="48" spans="1:8" ht="9.75" customHeight="1" x14ac:dyDescent="0.25">
      <c r="A48" s="67"/>
      <c r="B48" s="68"/>
      <c r="C48" s="68"/>
      <c r="D48" s="68"/>
      <c r="E48" s="68"/>
      <c r="F48" s="68"/>
      <c r="G48" s="69"/>
      <c r="H48" s="70"/>
    </row>
    <row r="49" spans="1:8" ht="25.5" customHeight="1" x14ac:dyDescent="0.25">
      <c r="A49" s="71" t="s">
        <v>34</v>
      </c>
      <c r="B49" s="72" t="s">
        <v>34</v>
      </c>
      <c r="C49" s="72"/>
      <c r="D49" s="72"/>
      <c r="E49" s="72" t="s">
        <v>34</v>
      </c>
      <c r="F49" s="72"/>
      <c r="G49" s="73"/>
      <c r="H49" s="70"/>
    </row>
    <row r="50" spans="1:8" ht="23.25" customHeight="1" x14ac:dyDescent="0.25">
      <c r="A50" s="74" t="s">
        <v>35</v>
      </c>
      <c r="B50" s="75" t="s">
        <v>36</v>
      </c>
      <c r="C50" s="75"/>
      <c r="D50" s="75"/>
      <c r="E50" s="75" t="s">
        <v>37</v>
      </c>
      <c r="F50" s="75"/>
      <c r="G50" s="76"/>
      <c r="H50" s="70"/>
    </row>
    <row r="51" spans="1:8" ht="24" customHeight="1" x14ac:dyDescent="0.25">
      <c r="A51" s="77" t="s">
        <v>38</v>
      </c>
      <c r="B51" s="78" t="s">
        <v>39</v>
      </c>
      <c r="C51" s="78"/>
      <c r="D51" s="78"/>
      <c r="E51" s="78" t="s">
        <v>40</v>
      </c>
      <c r="F51" s="78"/>
      <c r="G51" s="79"/>
      <c r="H51" s="70"/>
    </row>
    <row r="52" spans="1:8" ht="15" customHeight="1" x14ac:dyDescent="0.25">
      <c r="A52" s="80"/>
      <c r="B52" s="70"/>
      <c r="C52" s="70"/>
      <c r="D52" s="70"/>
      <c r="E52" s="70"/>
      <c r="F52" s="70"/>
      <c r="G52" s="81"/>
      <c r="H52" s="70"/>
    </row>
    <row r="53" spans="1:8" ht="15" customHeight="1" x14ac:dyDescent="0.25">
      <c r="A53" s="82"/>
      <c r="B53" s="83"/>
      <c r="C53" s="83"/>
      <c r="D53" s="83"/>
      <c r="E53" s="83"/>
      <c r="F53" s="83"/>
      <c r="G53" s="84"/>
      <c r="H53" s="70"/>
    </row>
    <row r="54" spans="1:8" x14ac:dyDescent="0.25">
      <c r="A54" s="70"/>
      <c r="B54" s="70"/>
      <c r="C54" s="70"/>
      <c r="D54" s="70"/>
      <c r="E54" s="70"/>
      <c r="F54" s="70"/>
      <c r="G54" s="70"/>
      <c r="H54" s="70"/>
    </row>
    <row r="55" spans="1:8" x14ac:dyDescent="0.25">
      <c r="A55" s="70"/>
      <c r="B55" s="70"/>
      <c r="C55" s="70"/>
      <c r="D55" s="70"/>
      <c r="E55" s="70"/>
      <c r="F55" s="70"/>
      <c r="G55" s="70"/>
      <c r="H55" s="70"/>
    </row>
    <row r="56" spans="1:8" ht="15" customHeight="1" x14ac:dyDescent="0.25">
      <c r="A56" s="70"/>
      <c r="B56" s="70"/>
      <c r="C56" s="70"/>
      <c r="D56" s="70"/>
      <c r="E56" s="70"/>
      <c r="F56" s="70"/>
      <c r="G56" s="70"/>
      <c r="H56" s="70"/>
    </row>
  </sheetData>
  <mergeCells count="14">
    <mergeCell ref="B51:D51"/>
    <mergeCell ref="E51:G51"/>
    <mergeCell ref="B22:G22"/>
    <mergeCell ref="E42:F42"/>
    <mergeCell ref="B49:D49"/>
    <mergeCell ref="E49:G49"/>
    <mergeCell ref="B50:D50"/>
    <mergeCell ref="E50:G50"/>
    <mergeCell ref="A2:G2"/>
    <mergeCell ref="A3:G3"/>
    <mergeCell ref="A4:G4"/>
    <mergeCell ref="B5:F5"/>
    <mergeCell ref="G5:G6"/>
    <mergeCell ref="E19:F19"/>
  </mergeCells>
  <printOptions horizontalCentered="1" verticalCentered="1"/>
  <pageMargins left="0.21" right="0.17" top="0.19685039370078741" bottom="0.17" header="0.23" footer="0.21"/>
  <pageSetup scale="62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ENERO-SEPTIEMBRE 2022</vt:lpstr>
      <vt:lpstr>'ENERO-SEPTIEMBRE 2022'!Área_de_impresión</vt:lpstr>
      <vt:lpstr>'ENERO-SEPTIEMBRE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Grajeda</dc:creator>
  <cp:lastModifiedBy>Christian Grajeda</cp:lastModifiedBy>
  <dcterms:created xsi:type="dcterms:W3CDTF">2022-10-12T17:21:03Z</dcterms:created>
  <dcterms:modified xsi:type="dcterms:W3CDTF">2022-10-12T17:22:08Z</dcterms:modified>
</cp:coreProperties>
</file>