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515087aec938227/Documentos/Documentos/Estado Analitico de Ingresos Conac y LDF/2024/3T/"/>
    </mc:Choice>
  </mc:AlternateContent>
  <xr:revisionPtr revIDLastSave="0" documentId="8_{D7CCE4BE-E30D-497E-92DA-1B0CF1A46419}" xr6:coauthVersionLast="47" xr6:coauthVersionMax="47" xr10:uidLastSave="{00000000-0000-0000-0000-000000000000}"/>
  <bookViews>
    <workbookView xWindow="-120" yWindow="-120" windowWidth="29040" windowHeight="15720" xr2:uid="{732E0DF9-981B-4FD3-819F-F4E873BA3BD6}"/>
  </bookViews>
  <sheets>
    <sheet name="ENERO-SEPTIEMBRE 2024 (2)" sheetId="1" r:id="rId1"/>
  </sheets>
  <definedNames>
    <definedName name="_xlnm.Print_Area" localSheetId="0">'ENERO-SEPTIEMBRE 2024 (2)'!$A$1:$G$53</definedName>
    <definedName name="_xlnm.Print_Titles" localSheetId="0">'ENERO-SEPTIEMBRE 2024 (2)'!$1:$4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G8" i="1"/>
  <c r="G9" i="1"/>
  <c r="G10" i="1"/>
  <c r="D11" i="1"/>
  <c r="G11" i="1"/>
  <c r="D12" i="1"/>
  <c r="G12" i="1"/>
  <c r="D13" i="1"/>
  <c r="D18" i="1" s="1"/>
  <c r="G13" i="1"/>
  <c r="G14" i="1"/>
  <c r="D15" i="1"/>
  <c r="G15" i="1"/>
  <c r="G16" i="1"/>
  <c r="D17" i="1"/>
  <c r="G17" i="1"/>
  <c r="B18" i="1"/>
  <c r="C18" i="1"/>
  <c r="E18" i="1"/>
  <c r="F18" i="1"/>
  <c r="G18" i="1"/>
  <c r="C20" i="1"/>
  <c r="B26" i="1"/>
  <c r="C26" i="1"/>
  <c r="C25" i="1" s="1"/>
  <c r="D26" i="1"/>
  <c r="E26" i="1"/>
  <c r="F26" i="1"/>
  <c r="G26" i="1"/>
  <c r="B29" i="1"/>
  <c r="B25" i="1" s="1"/>
  <c r="C29" i="1"/>
  <c r="D29" i="1"/>
  <c r="E29" i="1"/>
  <c r="E25" i="1" s="1"/>
  <c r="F29" i="1"/>
  <c r="G29" i="1" s="1"/>
  <c r="B30" i="1"/>
  <c r="C30" i="1"/>
  <c r="D30" i="1"/>
  <c r="E30" i="1"/>
  <c r="F30" i="1"/>
  <c r="G30" i="1"/>
  <c r="B31" i="1"/>
  <c r="C31" i="1"/>
  <c r="D31" i="1"/>
  <c r="E31" i="1"/>
  <c r="F31" i="1"/>
  <c r="G31" i="1" s="1"/>
  <c r="B32" i="1"/>
  <c r="C32" i="1"/>
  <c r="D32" i="1"/>
  <c r="E32" i="1"/>
  <c r="F32" i="1"/>
  <c r="G32" i="1"/>
  <c r="B41" i="1"/>
  <c r="C41" i="1"/>
  <c r="D41" i="1"/>
  <c r="E41" i="1"/>
  <c r="F41" i="1"/>
  <c r="G42" i="1"/>
  <c r="D25" i="1" l="1"/>
  <c r="G25" i="1"/>
  <c r="G41" i="1" s="1"/>
  <c r="F25" i="1"/>
</calcChain>
</file>

<file path=xl/sharedStrings.xml><?xml version="1.0" encoding="utf-8"?>
<sst xmlns="http://schemas.openxmlformats.org/spreadsheetml/2006/main" count="80" uniqueCount="42">
  <si>
    <t>SECRETARIO DE ADMINISTRACIÓN Y FINANZAS</t>
  </si>
  <si>
    <t>RESPONSABLE DE LA TESORERÍA CON FUNDAMENTO EN EL ARTÍCULO PRIMERO DEL ACUERDO DEL SECRETARIO DE ADMINISTRACIÓN Y FINANZAS POR EL QUE SE DELEGAN FACULTADES AL TITULAR DE LA SUBSECRETARÍA DE ADMINISTRACIÓN Y FINANZAS, PUBLICADO EN EL POE EL 15 DE JULIO DE 2024</t>
  </si>
  <si>
    <t>DIRECTOR GENERAL DE INGRESOS DE LA SECRETARÍA DE ADMINISTRACIÓN Y FINANZAS</t>
  </si>
  <si>
    <t>JEZRAEL ISAAC LARRACILLA PÉREZ</t>
  </si>
  <si>
    <t>MTRO. LUIS ÁNGEL HERNÁNDEZ GARCÍA</t>
  </si>
  <si>
    <t>LIC. VICENTE ANTONIO CU ESCAMILLA</t>
  </si>
  <si>
    <t>____________________________________________</t>
  </si>
  <si>
    <t>Ingresos Excedentes</t>
  </si>
  <si>
    <t/>
  </si>
  <si>
    <t>Total</t>
  </si>
  <si>
    <t xml:space="preserve">   Ingresos Derivados de Financiamientos</t>
  </si>
  <si>
    <t>Ingresos Derivados de Financiamientos</t>
  </si>
  <si>
    <t>Transferencias, Asignaciones, Subsidios y Subvenciones, y Pensiones y Jubilaciones</t>
  </si>
  <si>
    <t>Ingresos por Venta de Bienes, Prestación de Servicios y Otros Ingresos</t>
  </si>
  <si>
    <t>Productos</t>
  </si>
  <si>
    <t>Cuotas y Aportaciones de Seguridad Social</t>
  </si>
  <si>
    <t>Ingresos de los Entes Públicos de los Poderes Legislativo y Judicial, de los Órganos Autónomos y del Sector Paraestatal o Paramunicipal, así como de las Empresas Productivas del Estado</t>
  </si>
  <si>
    <t>Participaciones, Aportaciones, Convenios, Incentivos Derivados de la Colaboración Fiscal y Fondos Distintos de Aportaciones</t>
  </si>
  <si>
    <t>Aprovechamientos</t>
  </si>
  <si>
    <t>Derechos</t>
  </si>
  <si>
    <t>Contribuciones de Mejoras</t>
  </si>
  <si>
    <t>Impuestos</t>
  </si>
  <si>
    <t>Ingresos del Poder Ejecutivo, Federal o Estatal y de los Municipios</t>
  </si>
  <si>
    <t>(6=5-1)</t>
  </si>
  <si>
    <t>(5)</t>
  </si>
  <si>
    <t>(4)</t>
  </si>
  <si>
    <t>(3=1+2)</t>
  </si>
  <si>
    <t>(2)</t>
  </si>
  <si>
    <t>(1)</t>
  </si>
  <si>
    <t>Diferencia</t>
  </si>
  <si>
    <t xml:space="preserve">
Recaudado</t>
  </si>
  <si>
    <t xml:space="preserve">
Devengado</t>
  </si>
  <si>
    <t xml:space="preserve">
Modificado</t>
  </si>
  <si>
    <t>Ampliaciones
/(Reducciones)</t>
  </si>
  <si>
    <t xml:space="preserve">
Estimado</t>
  </si>
  <si>
    <t>Estado Analítico de Ingresos Por Fuente de Financiamiento</t>
  </si>
  <si>
    <t>Ingreso</t>
  </si>
  <si>
    <t>TOTAL</t>
  </si>
  <si>
    <t>Rubro de Ingresos</t>
  </si>
  <si>
    <t>Del 1 de Enero al 30 de Septiembre de 2024</t>
  </si>
  <si>
    <t>Estado Analítico de Ingresos</t>
  </si>
  <si>
    <t>PODER EJECUTIVO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</si>
</sst>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80A]&quot;$&quot;#,##0.00"/>
  </numFmts>
  <fonts count="18"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Calibri"/>
      <family val="2"/>
    </font>
    <font>
      <sz val="9"/>
      <color rgb="FF000000"/>
      <name val="Quatro Slab"/>
      <family val="3"/>
    </font>
    <font>
      <b/>
      <sz val="9"/>
      <color rgb="FF000000"/>
      <name val="Quatro Slab"/>
      <family val="3"/>
    </font>
    <font>
      <sz val="11"/>
      <name val="Quatro Slab"/>
      <family val="3"/>
    </font>
    <font>
      <sz val="10"/>
      <color theme="1"/>
      <name val="Averta"/>
      <family val="3"/>
    </font>
    <font>
      <sz val="10"/>
      <name val="Averta"/>
      <family val="3"/>
    </font>
    <font>
      <b/>
      <sz val="10"/>
      <color rgb="FF000000"/>
      <name val="Averta"/>
      <family val="3"/>
    </font>
    <font>
      <sz val="10"/>
      <color rgb="FF000000"/>
      <name val="Averta"/>
      <family val="3"/>
    </font>
    <font>
      <b/>
      <sz val="10"/>
      <color theme="1"/>
      <name val="Averta"/>
      <family val="3"/>
    </font>
    <font>
      <b/>
      <sz val="10"/>
      <color theme="0"/>
      <name val="Quatro Slab"/>
      <family val="3"/>
    </font>
    <font>
      <sz val="11"/>
      <color theme="1"/>
      <name val="Calibri"/>
      <family val="2"/>
    </font>
    <font>
      <sz val="10"/>
      <name val="Calibri"/>
      <family val="2"/>
    </font>
    <font>
      <sz val="11"/>
      <color theme="1"/>
      <name val="Averta"/>
      <family val="3"/>
    </font>
    <font>
      <b/>
      <sz val="11"/>
      <color theme="1"/>
      <name val="Averta"/>
      <family val="3"/>
    </font>
    <font>
      <sz val="9"/>
      <name val="Calibri"/>
      <family val="2"/>
    </font>
    <font>
      <b/>
      <sz val="10"/>
      <name val="Quatro Slab"/>
      <family val="3"/>
    </font>
  </fonts>
  <fills count="4">
    <fill>
      <patternFill patternType="none"/>
    </fill>
    <fill>
      <patternFill patternType="gray125"/>
    </fill>
    <fill>
      <patternFill patternType="solid">
        <fgColor rgb="FF9F2241"/>
        <bgColor indexed="64"/>
      </patternFill>
    </fill>
    <fill>
      <patternFill patternType="solid">
        <fgColor rgb="FFD3D3D3"/>
        <bgColor rgb="FFD3D3D3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4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/>
    <xf numFmtId="0" fontId="5" fillId="0" borderId="0" xfId="0" applyFont="1"/>
    <xf numFmtId="0" fontId="5" fillId="0" borderId="5" xfId="0" applyFont="1" applyBorder="1"/>
    <xf numFmtId="43" fontId="2" fillId="0" borderId="0" xfId="0" applyNumberFormat="1" applyFont="1"/>
    <xf numFmtId="39" fontId="6" fillId="0" borderId="6" xfId="1" applyNumberFormat="1" applyFont="1" applyFill="1" applyBorder="1" applyAlignment="1">
      <alignment horizontal="right" vertical="top" wrapText="1" readingOrder="1"/>
    </xf>
    <xf numFmtId="43" fontId="7" fillId="0" borderId="7" xfId="1" applyFont="1" applyFill="1" applyBorder="1" applyAlignment="1">
      <alignment horizontal="center" vertical="center" wrapText="1"/>
    </xf>
    <xf numFmtId="43" fontId="8" fillId="0" borderId="8" xfId="1" applyFont="1" applyFill="1" applyBorder="1" applyAlignment="1">
      <alignment horizontal="center" vertical="center" wrapText="1" readingOrder="1"/>
    </xf>
    <xf numFmtId="43" fontId="8" fillId="0" borderId="9" xfId="1" applyFont="1" applyFill="1" applyBorder="1" applyAlignment="1">
      <alignment horizontal="right" vertical="top" wrapText="1" readingOrder="1"/>
    </xf>
    <xf numFmtId="43" fontId="8" fillId="0" borderId="10" xfId="1" applyFont="1" applyFill="1" applyBorder="1" applyAlignment="1">
      <alignment horizontal="right" vertical="top" wrapText="1" readingOrder="1"/>
    </xf>
    <xf numFmtId="0" fontId="9" fillId="0" borderId="11" xfId="0" applyFont="1" applyBorder="1" applyAlignment="1">
      <alignment horizontal="center" vertical="top" wrapText="1" readingOrder="1"/>
    </xf>
    <xf numFmtId="39" fontId="10" fillId="0" borderId="6" xfId="1" applyNumberFormat="1" applyFont="1" applyFill="1" applyBorder="1" applyAlignment="1">
      <alignment horizontal="right" vertical="top" wrapText="1" readingOrder="1"/>
    </xf>
    <xf numFmtId="43" fontId="8" fillId="0" borderId="12" xfId="1" applyFont="1" applyFill="1" applyBorder="1" applyAlignment="1">
      <alignment horizontal="right" vertical="top" wrapText="1" readingOrder="1"/>
    </xf>
    <xf numFmtId="43" fontId="8" fillId="0" borderId="8" xfId="1" applyFont="1" applyFill="1" applyBorder="1" applyAlignment="1">
      <alignment horizontal="right" vertical="top" wrapText="1" readingOrder="1"/>
    </xf>
    <xf numFmtId="43" fontId="8" fillId="0" borderId="13" xfId="1" applyFont="1" applyFill="1" applyBorder="1" applyAlignment="1">
      <alignment horizontal="right" vertical="top" wrapText="1" readingOrder="1"/>
    </xf>
    <xf numFmtId="0" fontId="9" fillId="0" borderId="14" xfId="0" applyFont="1" applyBorder="1" applyAlignment="1">
      <alignment horizontal="center" vertical="top" wrapText="1" readingOrder="1"/>
    </xf>
    <xf numFmtId="39" fontId="6" fillId="0" borderId="15" xfId="1" applyNumberFormat="1" applyFont="1" applyFill="1" applyBorder="1" applyAlignment="1">
      <alignment horizontal="right" vertical="top" wrapText="1" readingOrder="1"/>
    </xf>
    <xf numFmtId="39" fontId="6" fillId="0" borderId="16" xfId="1" applyNumberFormat="1" applyFont="1" applyFill="1" applyBorder="1" applyAlignment="1">
      <alignment horizontal="right" vertical="top" wrapText="1" readingOrder="1"/>
    </xf>
    <xf numFmtId="39" fontId="6" fillId="0" borderId="17" xfId="1" applyNumberFormat="1" applyFont="1" applyFill="1" applyBorder="1" applyAlignment="1">
      <alignment horizontal="right" vertical="top" wrapText="1" readingOrder="1"/>
    </xf>
    <xf numFmtId="0" fontId="9" fillId="0" borderId="5" xfId="0" applyFont="1" applyBorder="1" applyAlignment="1">
      <alignment vertical="center" wrapText="1" readingOrder="1"/>
    </xf>
    <xf numFmtId="39" fontId="10" fillId="0" borderId="15" xfId="1" applyNumberFormat="1" applyFont="1" applyFill="1" applyBorder="1" applyAlignment="1">
      <alignment horizontal="right" vertical="top" wrapText="1" readingOrder="1"/>
    </xf>
    <xf numFmtId="39" fontId="10" fillId="0" borderId="16" xfId="1" applyNumberFormat="1" applyFont="1" applyFill="1" applyBorder="1" applyAlignment="1">
      <alignment horizontal="right" vertical="top" wrapText="1" readingOrder="1"/>
    </xf>
    <xf numFmtId="0" fontId="8" fillId="0" borderId="5" xfId="0" applyFont="1" applyBorder="1" applyAlignment="1">
      <alignment vertical="top" wrapText="1" readingOrder="1"/>
    </xf>
    <xf numFmtId="0" fontId="9" fillId="0" borderId="5" xfId="0" applyFont="1" applyBorder="1" applyAlignment="1">
      <alignment horizontal="left" vertical="top" wrapText="1" indent="1" readingOrder="1"/>
    </xf>
    <xf numFmtId="0" fontId="9" fillId="0" borderId="5" xfId="0" applyFont="1" applyBorder="1" applyAlignment="1">
      <alignment horizontal="left" vertical="center" wrapText="1" indent="1" readingOrder="1"/>
    </xf>
    <xf numFmtId="43" fontId="6" fillId="0" borderId="15" xfId="1" applyFont="1" applyFill="1" applyBorder="1" applyAlignment="1">
      <alignment horizontal="right" vertical="top" wrapText="1" readingOrder="1"/>
    </xf>
    <xf numFmtId="43" fontId="6" fillId="0" borderId="18" xfId="1" applyFont="1" applyFill="1" applyBorder="1" applyAlignment="1">
      <alignment horizontal="right" vertical="top" wrapText="1" readingOrder="1"/>
    </xf>
    <xf numFmtId="43" fontId="6" fillId="0" borderId="19" xfId="1" applyFont="1" applyFill="1" applyBorder="1" applyAlignment="1">
      <alignment horizontal="right" vertical="top" wrapText="1" readingOrder="1"/>
    </xf>
    <xf numFmtId="43" fontId="10" fillId="0" borderId="15" xfId="0" applyNumberFormat="1" applyFont="1" applyBorder="1" applyAlignment="1">
      <alignment horizontal="right" vertical="top" wrapText="1" readingOrder="1"/>
    </xf>
    <xf numFmtId="43" fontId="10" fillId="0" borderId="18" xfId="0" applyNumberFormat="1" applyFont="1" applyBorder="1" applyAlignment="1">
      <alignment horizontal="right" vertical="top" wrapText="1" readingOrder="1"/>
    </xf>
    <xf numFmtId="43" fontId="10" fillId="0" borderId="19" xfId="0" applyNumberFormat="1" applyFont="1" applyBorder="1" applyAlignment="1">
      <alignment horizontal="right" vertical="top" wrapText="1" readingOrder="1"/>
    </xf>
    <xf numFmtId="43" fontId="10" fillId="0" borderId="20" xfId="0" applyNumberFormat="1" applyFont="1" applyBorder="1" applyAlignment="1">
      <alignment horizontal="right" vertical="top" wrapText="1" readingOrder="1"/>
    </xf>
    <xf numFmtId="0" fontId="11" fillId="2" borderId="6" xfId="1" applyNumberFormat="1" applyFont="1" applyFill="1" applyBorder="1" applyAlignment="1">
      <alignment horizontal="center" vertical="center"/>
    </xf>
    <xf numFmtId="0" fontId="11" fillId="2" borderId="17" xfId="1" applyNumberFormat="1" applyFont="1" applyFill="1" applyBorder="1" applyAlignment="1">
      <alignment horizontal="center" vertical="center"/>
    </xf>
    <xf numFmtId="0" fontId="11" fillId="2" borderId="6" xfId="1" applyNumberFormat="1" applyFont="1" applyFill="1" applyBorder="1" applyAlignment="1">
      <alignment horizontal="center" vertical="center" wrapText="1"/>
    </xf>
    <xf numFmtId="0" fontId="11" fillId="2" borderId="15" xfId="1" applyNumberFormat="1" applyFont="1" applyFill="1" applyBorder="1" applyAlignment="1">
      <alignment horizontal="center" vertical="center"/>
    </xf>
    <xf numFmtId="0" fontId="11" fillId="2" borderId="6" xfId="1" applyNumberFormat="1" applyFont="1" applyFill="1" applyBorder="1" applyAlignment="1">
      <alignment horizontal="center" vertical="center"/>
    </xf>
    <xf numFmtId="0" fontId="11" fillId="2" borderId="21" xfId="1" applyNumberFormat="1" applyFont="1" applyFill="1" applyBorder="1" applyAlignment="1">
      <alignment horizontal="center" vertical="center"/>
    </xf>
    <xf numFmtId="0" fontId="12" fillId="0" borderId="4" xfId="0" applyFont="1" applyBorder="1"/>
    <xf numFmtId="0" fontId="12" fillId="0" borderId="0" xfId="0" applyFont="1"/>
    <xf numFmtId="0" fontId="13" fillId="0" borderId="5" xfId="0" applyFont="1" applyBorder="1"/>
    <xf numFmtId="164" fontId="12" fillId="0" borderId="0" xfId="0" applyNumberFormat="1" applyFont="1"/>
    <xf numFmtId="43" fontId="14" fillId="0" borderId="7" xfId="1" applyFont="1" applyFill="1" applyBorder="1" applyAlignment="1">
      <alignment horizontal="center" vertical="center" wrapText="1" readingOrder="1"/>
    </xf>
    <xf numFmtId="43" fontId="15" fillId="0" borderId="8" xfId="1" applyFont="1" applyFill="1" applyBorder="1" applyAlignment="1">
      <alignment horizontal="center" vertical="center" wrapText="1" readingOrder="1"/>
    </xf>
    <xf numFmtId="43" fontId="15" fillId="0" borderId="9" xfId="1" applyFont="1" applyFill="1" applyBorder="1" applyAlignment="1">
      <alignment horizontal="right" vertical="top" wrapText="1" readingOrder="1"/>
    </xf>
    <xf numFmtId="43" fontId="15" fillId="0" borderId="10" xfId="1" applyFont="1" applyFill="1" applyBorder="1" applyAlignment="1">
      <alignment horizontal="right" vertical="top" wrapText="1" readingOrder="1"/>
    </xf>
    <xf numFmtId="39" fontId="15" fillId="0" borderId="6" xfId="1" applyNumberFormat="1" applyFont="1" applyFill="1" applyBorder="1" applyAlignment="1">
      <alignment horizontal="right" vertical="top" wrapText="1" readingOrder="1"/>
    </xf>
    <xf numFmtId="43" fontId="15" fillId="0" borderId="12" xfId="1" applyFont="1" applyFill="1" applyBorder="1" applyAlignment="1">
      <alignment horizontal="right" vertical="top" wrapText="1" readingOrder="1"/>
    </xf>
    <xf numFmtId="43" fontId="15" fillId="0" borderId="8" xfId="1" applyFont="1" applyFill="1" applyBorder="1" applyAlignment="1">
      <alignment horizontal="right" vertical="top" wrapText="1" readingOrder="1"/>
    </xf>
    <xf numFmtId="43" fontId="15" fillId="0" borderId="22" xfId="1" applyFont="1" applyFill="1" applyBorder="1" applyAlignment="1">
      <alignment horizontal="right" vertical="top" wrapText="1" readingOrder="1"/>
    </xf>
    <xf numFmtId="39" fontId="14" fillId="0" borderId="15" xfId="1" applyNumberFormat="1" applyFont="1" applyFill="1" applyBorder="1" applyAlignment="1">
      <alignment horizontal="right" vertical="top" wrapText="1" readingOrder="1"/>
    </xf>
    <xf numFmtId="39" fontId="14" fillId="0" borderId="16" xfId="1" applyNumberFormat="1" applyFont="1" applyFill="1" applyBorder="1" applyAlignment="1">
      <alignment horizontal="right" vertical="top" wrapText="1" readingOrder="1"/>
    </xf>
    <xf numFmtId="39" fontId="14" fillId="0" borderId="17" xfId="1" applyNumberFormat="1" applyFont="1" applyFill="1" applyBorder="1" applyAlignment="1">
      <alignment horizontal="right" vertical="top" wrapText="1" readingOrder="1"/>
    </xf>
    <xf numFmtId="0" fontId="9" fillId="0" borderId="5" xfId="0" applyFont="1" applyBorder="1" applyAlignment="1">
      <alignment horizontal="left" vertical="top" wrapText="1" readingOrder="1"/>
    </xf>
    <xf numFmtId="43" fontId="14" fillId="0" borderId="19" xfId="1" applyFont="1" applyFill="1" applyBorder="1" applyAlignment="1">
      <alignment horizontal="right" vertical="top" wrapText="1" readingOrder="1"/>
    </xf>
    <xf numFmtId="43" fontId="16" fillId="0" borderId="0" xfId="1" applyFont="1" applyFill="1" applyBorder="1"/>
    <xf numFmtId="43" fontId="14" fillId="0" borderId="18" xfId="1" applyFont="1" applyFill="1" applyBorder="1" applyAlignment="1">
      <alignment horizontal="right" vertical="top" wrapText="1" readingOrder="1"/>
    </xf>
    <xf numFmtId="43" fontId="14" fillId="0" borderId="16" xfId="1" applyFont="1" applyFill="1" applyBorder="1" applyAlignment="1">
      <alignment horizontal="right" vertical="top" wrapText="1" readingOrder="1"/>
    </xf>
    <xf numFmtId="0" fontId="17" fillId="0" borderId="4" xfId="1" applyNumberFormat="1" applyFont="1" applyFill="1" applyBorder="1" applyAlignment="1">
      <alignment horizontal="center" vertical="center"/>
    </xf>
    <xf numFmtId="0" fontId="17" fillId="0" borderId="0" xfId="1" applyNumberFormat="1" applyFont="1" applyFill="1" applyBorder="1" applyAlignment="1">
      <alignment horizontal="center" vertical="center"/>
    </xf>
    <xf numFmtId="0" fontId="17" fillId="0" borderId="5" xfId="1" applyNumberFormat="1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vertical="top" wrapText="1"/>
    </xf>
    <xf numFmtId="0" fontId="2" fillId="3" borderId="24" xfId="0" applyFont="1" applyFill="1" applyBorder="1" applyAlignment="1">
      <alignment vertical="top" wrapText="1"/>
    </xf>
    <xf numFmtId="0" fontId="2" fillId="3" borderId="25" xfId="0" applyFont="1" applyFill="1" applyBorder="1" applyAlignment="1">
      <alignment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74083</xdr:colOff>
      <xdr:row>1</xdr:row>
      <xdr:rowOff>10583</xdr:rowOff>
    </xdr:from>
    <xdr:ext cx="517935" cy="810939"/>
    <xdr:pic>
      <xdr:nvPicPr>
        <xdr:cNvPr id="2" name="Imagen 1">
          <a:extLst>
            <a:ext uri="{FF2B5EF4-FFF2-40B4-BE49-F238E27FC236}">
              <a16:creationId xmlns:a16="http://schemas.microsoft.com/office/drawing/2014/main" id="{5BE1C666-62E2-480B-AA08-833645822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" y="201083"/>
          <a:ext cx="517935" cy="810939"/>
        </a:xfrm>
        <a:prstGeom prst="rect">
          <a:avLst/>
        </a:prstGeom>
      </xdr:spPr>
    </xdr:pic>
    <xdr:clientData/>
  </xdr:oneCellAnchor>
  <xdr:oneCellAnchor>
    <xdr:from>
      <xdr:col>5</xdr:col>
      <xdr:colOff>1079500</xdr:colOff>
      <xdr:row>1</xdr:row>
      <xdr:rowOff>105834</xdr:rowOff>
    </xdr:from>
    <xdr:ext cx="1693333" cy="561041"/>
    <xdr:pic>
      <xdr:nvPicPr>
        <xdr:cNvPr id="3" name="Imagen 2">
          <a:extLst>
            <a:ext uri="{FF2B5EF4-FFF2-40B4-BE49-F238E27FC236}">
              <a16:creationId xmlns:a16="http://schemas.microsoft.com/office/drawing/2014/main" id="{71ECC80A-5ACB-4AD9-8BF6-609639E35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5175" y="296334"/>
          <a:ext cx="1693333" cy="56104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2E1FB-7FBF-4F98-B7C5-8B5193F614EF}">
  <sheetPr>
    <pageSetUpPr fitToPage="1"/>
  </sheetPr>
  <dimension ref="A1:I56"/>
  <sheetViews>
    <sheetView showGridLines="0" tabSelected="1" view="pageBreakPreview" zoomScale="70" zoomScaleNormal="78" zoomScaleSheetLayoutView="70" workbookViewId="0">
      <pane xSplit="1" ySplit="7" topLeftCell="B29" activePane="bottomRight" state="frozen"/>
      <selection pane="topRight" activeCell="G1" sqref="G1"/>
      <selection pane="bottomLeft" activeCell="A9" sqref="A9"/>
      <selection pane="bottomRight" activeCell="C59" sqref="C59"/>
    </sheetView>
  </sheetViews>
  <sheetFormatPr baseColWidth="10" defaultRowHeight="15"/>
  <cols>
    <col min="1" max="1" width="78.28515625" style="1" customWidth="1"/>
    <col min="2" max="2" width="26" style="1" bestFit="1" customWidth="1"/>
    <col min="3" max="3" width="24.7109375" style="1" bestFit="1" customWidth="1"/>
    <col min="4" max="6" width="26" style="1" bestFit="1" customWidth="1"/>
    <col min="7" max="7" width="24.7109375" style="1" bestFit="1" customWidth="1"/>
    <col min="8" max="8" width="15.42578125" style="1" bestFit="1" customWidth="1"/>
    <col min="9" max="9" width="19.7109375" style="1" customWidth="1"/>
    <col min="10" max="16384" width="11.42578125" style="1"/>
  </cols>
  <sheetData>
    <row r="1" spans="1:9" ht="1.7" customHeight="1">
      <c r="A1" s="78"/>
      <c r="B1" s="77"/>
      <c r="C1" s="77"/>
      <c r="D1" s="77"/>
      <c r="E1" s="77"/>
      <c r="F1" s="77"/>
      <c r="G1" s="76"/>
    </row>
    <row r="2" spans="1:9" ht="18.75" customHeight="1">
      <c r="A2" s="75" t="s">
        <v>41</v>
      </c>
      <c r="B2" s="74"/>
      <c r="C2" s="74"/>
      <c r="D2" s="74"/>
      <c r="E2" s="74"/>
      <c r="F2" s="74"/>
      <c r="G2" s="73"/>
    </row>
    <row r="3" spans="1:9" ht="18" customHeight="1">
      <c r="A3" s="75" t="s">
        <v>40</v>
      </c>
      <c r="B3" s="74"/>
      <c r="C3" s="74"/>
      <c r="D3" s="74"/>
      <c r="E3" s="74"/>
      <c r="F3" s="74"/>
      <c r="G3" s="73"/>
    </row>
    <row r="4" spans="1:9" ht="29.25" customHeight="1">
      <c r="A4" s="75" t="s">
        <v>39</v>
      </c>
      <c r="B4" s="74"/>
      <c r="C4" s="74"/>
      <c r="D4" s="74"/>
      <c r="E4" s="74"/>
      <c r="F4" s="74"/>
      <c r="G4" s="73"/>
    </row>
    <row r="5" spans="1:9" ht="17.25" customHeight="1">
      <c r="A5" s="52" t="s">
        <v>8</v>
      </c>
      <c r="B5" s="51" t="s">
        <v>36</v>
      </c>
      <c r="C5" s="51"/>
      <c r="D5" s="51"/>
      <c r="E5" s="51"/>
      <c r="F5" s="51"/>
      <c r="G5" s="51" t="s">
        <v>29</v>
      </c>
    </row>
    <row r="6" spans="1:9" ht="25.5" customHeight="1">
      <c r="A6" s="50" t="s">
        <v>38</v>
      </c>
      <c r="B6" s="49" t="s">
        <v>34</v>
      </c>
      <c r="C6" s="49" t="s">
        <v>33</v>
      </c>
      <c r="D6" s="49" t="s">
        <v>32</v>
      </c>
      <c r="E6" s="49" t="s">
        <v>31</v>
      </c>
      <c r="F6" s="49" t="s">
        <v>30</v>
      </c>
      <c r="G6" s="51"/>
    </row>
    <row r="7" spans="1:9">
      <c r="A7" s="48" t="s">
        <v>8</v>
      </c>
      <c r="B7" s="47" t="s">
        <v>28</v>
      </c>
      <c r="C7" s="47" t="s">
        <v>27</v>
      </c>
      <c r="D7" s="47" t="s">
        <v>26</v>
      </c>
      <c r="E7" s="47" t="s">
        <v>25</v>
      </c>
      <c r="F7" s="47" t="s">
        <v>24</v>
      </c>
      <c r="G7" s="47" t="s">
        <v>23</v>
      </c>
    </row>
    <row r="8" spans="1:9">
      <c r="A8" s="68" t="s">
        <v>21</v>
      </c>
      <c r="B8" s="72">
        <v>1893614492</v>
      </c>
      <c r="C8" s="66">
        <v>123152007</v>
      </c>
      <c r="D8" s="69">
        <f>B8+C8</f>
        <v>2016766499</v>
      </c>
      <c r="E8" s="71">
        <v>2016756676.3199999</v>
      </c>
      <c r="F8" s="71">
        <v>2016756676.3199999</v>
      </c>
      <c r="G8" s="31">
        <f>F8-B8</f>
        <v>123142184.31999993</v>
      </c>
      <c r="H8" s="19"/>
    </row>
    <row r="9" spans="1:9" ht="15" customHeight="1">
      <c r="A9" s="68" t="s">
        <v>15</v>
      </c>
      <c r="B9" s="66">
        <v>0</v>
      </c>
      <c r="C9" s="66">
        <v>0</v>
      </c>
      <c r="D9" s="66">
        <v>0</v>
      </c>
      <c r="E9" s="66">
        <v>0</v>
      </c>
      <c r="F9" s="66">
        <v>0</v>
      </c>
      <c r="G9" s="31">
        <f>F9-B9</f>
        <v>0</v>
      </c>
      <c r="H9" s="19"/>
    </row>
    <row r="10" spans="1:9" ht="15" customHeight="1">
      <c r="A10" s="68" t="s">
        <v>20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31">
        <f>F10-B10</f>
        <v>0</v>
      </c>
      <c r="H10" s="19"/>
    </row>
    <row r="11" spans="1:9" ht="15.75" customHeight="1">
      <c r="A11" s="68" t="s">
        <v>19</v>
      </c>
      <c r="B11" s="72">
        <v>647263162</v>
      </c>
      <c r="C11" s="66">
        <v>0</v>
      </c>
      <c r="D11" s="69">
        <f>B11+C11</f>
        <v>647263162</v>
      </c>
      <c r="E11" s="71">
        <v>563637570.75</v>
      </c>
      <c r="F11" s="71">
        <v>563637570.75</v>
      </c>
      <c r="G11" s="31">
        <f>F11-B11</f>
        <v>-83625591.25</v>
      </c>
      <c r="H11" s="19"/>
    </row>
    <row r="12" spans="1:9" ht="15.75" customHeight="1">
      <c r="A12" s="68" t="s">
        <v>14</v>
      </c>
      <c r="B12" s="72">
        <v>101603103</v>
      </c>
      <c r="C12" s="69">
        <v>397278863.13999999</v>
      </c>
      <c r="D12" s="69">
        <f>B12+C12</f>
        <v>498881966.13999999</v>
      </c>
      <c r="E12" s="71">
        <v>498772834.11000007</v>
      </c>
      <c r="F12" s="71">
        <v>498772834.11000007</v>
      </c>
      <c r="G12" s="31">
        <f>F12-B12</f>
        <v>397169731.11000007</v>
      </c>
      <c r="H12" s="19"/>
      <c r="I12" s="70"/>
    </row>
    <row r="13" spans="1:9" ht="14.25" customHeight="1">
      <c r="A13" s="68" t="s">
        <v>18</v>
      </c>
      <c r="B13" s="72">
        <v>25128725</v>
      </c>
      <c r="C13" s="69">
        <v>74735082.870000005</v>
      </c>
      <c r="D13" s="69">
        <f>B13+C13</f>
        <v>99863807.870000005</v>
      </c>
      <c r="E13" s="71">
        <v>98450510.840000004</v>
      </c>
      <c r="F13" s="71">
        <v>98420927.840000004</v>
      </c>
      <c r="G13" s="31">
        <f>F13-B13</f>
        <v>73292202.840000004</v>
      </c>
      <c r="H13" s="19"/>
      <c r="I13" s="70"/>
    </row>
    <row r="14" spans="1:9" ht="27">
      <c r="A14" s="68" t="s">
        <v>13</v>
      </c>
      <c r="B14" s="66">
        <v>0</v>
      </c>
      <c r="C14" s="66">
        <v>0</v>
      </c>
      <c r="D14" s="66">
        <v>0</v>
      </c>
      <c r="E14" s="66">
        <v>0</v>
      </c>
      <c r="F14" s="66">
        <v>0</v>
      </c>
      <c r="G14" s="31">
        <f>F14-B14</f>
        <v>0</v>
      </c>
      <c r="H14" s="19"/>
    </row>
    <row r="15" spans="1:9" ht="27">
      <c r="A15" s="68" t="s">
        <v>17</v>
      </c>
      <c r="B15" s="66">
        <v>23106022259</v>
      </c>
      <c r="C15" s="69">
        <v>382838573.12</v>
      </c>
      <c r="D15" s="69">
        <f>B15+C15</f>
        <v>23488860832.119999</v>
      </c>
      <c r="E15" s="66">
        <v>18195173012.009998</v>
      </c>
      <c r="F15" s="66">
        <v>18195173012.009998</v>
      </c>
      <c r="G15" s="31">
        <f>F15-B15</f>
        <v>-4910849246.9900017</v>
      </c>
      <c r="H15" s="19"/>
    </row>
    <row r="16" spans="1:9" ht="27">
      <c r="A16" s="68" t="s">
        <v>12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5">
        <f>F16-B16</f>
        <v>0</v>
      </c>
      <c r="H16" s="19"/>
    </row>
    <row r="17" spans="1:9" ht="15" customHeight="1">
      <c r="A17" s="68" t="s">
        <v>11</v>
      </c>
      <c r="B17" s="67">
        <v>0</v>
      </c>
      <c r="C17" s="66">
        <v>0</v>
      </c>
      <c r="D17" s="66">
        <f>B17+C17</f>
        <v>0</v>
      </c>
      <c r="E17" s="66">
        <v>0</v>
      </c>
      <c r="F17" s="66">
        <v>0</v>
      </c>
      <c r="G17" s="65">
        <f>F17-B17</f>
        <v>0</v>
      </c>
      <c r="H17" s="19"/>
    </row>
    <row r="18" spans="1:9" ht="15" customHeight="1">
      <c r="A18" s="30" t="s">
        <v>37</v>
      </c>
      <c r="B18" s="64">
        <f>SUM(B8:B17)</f>
        <v>25773631741</v>
      </c>
      <c r="C18" s="63">
        <f>SUM(C8:C17)</f>
        <v>978004526.13</v>
      </c>
      <c r="D18" s="63">
        <f>SUM(D8:D17)</f>
        <v>26751636267.129997</v>
      </c>
      <c r="E18" s="62">
        <f>SUM(E8:E17)</f>
        <v>21372790604.029999</v>
      </c>
      <c r="F18" s="62">
        <f>SUM(F8:F17)</f>
        <v>21372761021.029999</v>
      </c>
      <c r="G18" s="61">
        <f>F18-B18</f>
        <v>-4400870719.9700012</v>
      </c>
      <c r="H18" s="19"/>
      <c r="I18" s="19"/>
    </row>
    <row r="19" spans="1:9" ht="15.75">
      <c r="A19" s="25" t="s">
        <v>8</v>
      </c>
      <c r="B19" s="60" t="s">
        <v>8</v>
      </c>
      <c r="C19" s="60"/>
      <c r="D19" s="59" t="s">
        <v>8</v>
      </c>
      <c r="E19" s="58" t="s">
        <v>7</v>
      </c>
      <c r="F19" s="57"/>
      <c r="G19" s="31">
        <v>0</v>
      </c>
    </row>
    <row r="20" spans="1:9" ht="0" hidden="1" customHeight="1">
      <c r="A20" s="55"/>
      <c r="B20" s="54"/>
      <c r="C20" s="56">
        <f>SUM(C8:C18)</f>
        <v>1956009052.26</v>
      </c>
      <c r="D20" s="54"/>
      <c r="E20" s="54"/>
      <c r="F20" s="54"/>
      <c r="G20" s="53"/>
    </row>
    <row r="21" spans="1:9" ht="0.4" customHeight="1">
      <c r="A21" s="55"/>
      <c r="B21" s="54"/>
      <c r="C21" s="54"/>
      <c r="D21" s="54"/>
      <c r="E21" s="54"/>
      <c r="F21" s="54"/>
      <c r="G21" s="53"/>
    </row>
    <row r="22" spans="1:9" ht="22.5" customHeight="1">
      <c r="A22" s="52" t="s">
        <v>8</v>
      </c>
      <c r="B22" s="51" t="s">
        <v>36</v>
      </c>
      <c r="C22" s="51"/>
      <c r="D22" s="51"/>
      <c r="E22" s="51"/>
      <c r="F22" s="51"/>
      <c r="G22" s="51"/>
    </row>
    <row r="23" spans="1:9" ht="32.25" customHeight="1">
      <c r="A23" s="50" t="s">
        <v>35</v>
      </c>
      <c r="B23" s="49" t="s">
        <v>34</v>
      </c>
      <c r="C23" s="49" t="s">
        <v>33</v>
      </c>
      <c r="D23" s="49" t="s">
        <v>32</v>
      </c>
      <c r="E23" s="49" t="s">
        <v>31</v>
      </c>
      <c r="F23" s="49" t="s">
        <v>30</v>
      </c>
      <c r="G23" s="47" t="s">
        <v>29</v>
      </c>
    </row>
    <row r="24" spans="1:9" ht="15" customHeight="1">
      <c r="A24" s="48"/>
      <c r="B24" s="47" t="s">
        <v>28</v>
      </c>
      <c r="C24" s="47" t="s">
        <v>27</v>
      </c>
      <c r="D24" s="47" t="s">
        <v>26</v>
      </c>
      <c r="E24" s="47" t="s">
        <v>25</v>
      </c>
      <c r="F24" s="47" t="s">
        <v>24</v>
      </c>
      <c r="G24" s="47" t="s">
        <v>23</v>
      </c>
    </row>
    <row r="25" spans="1:9" ht="27">
      <c r="A25" s="37" t="s">
        <v>22</v>
      </c>
      <c r="B25" s="46">
        <f>B26+B29+B30+B31+B32</f>
        <v>25773631741</v>
      </c>
      <c r="C25" s="46">
        <f>C26+C29+C30+C31+C32</f>
        <v>978004526.13</v>
      </c>
      <c r="D25" s="45">
        <f>B25+C25</f>
        <v>26751636267.130001</v>
      </c>
      <c r="E25" s="44">
        <f>E26+E29+E30+E31+E32</f>
        <v>21372790604.029999</v>
      </c>
      <c r="F25" s="43">
        <f>F26+F29+F30+F31+F32</f>
        <v>21372761021.029999</v>
      </c>
      <c r="G25" s="35">
        <f>G26+G29+G30+G31+G32</f>
        <v>-4400870719.9700012</v>
      </c>
    </row>
    <row r="26" spans="1:9" ht="15" customHeight="1">
      <c r="A26" s="38" t="s">
        <v>21</v>
      </c>
      <c r="B26" s="32">
        <f>B8</f>
        <v>1893614492</v>
      </c>
      <c r="C26" s="32">
        <f>C8</f>
        <v>123152007</v>
      </c>
      <c r="D26" s="42">
        <f>B26+C26</f>
        <v>2016766499</v>
      </c>
      <c r="E26" s="41">
        <f>E8</f>
        <v>2016756676.3199999</v>
      </c>
      <c r="F26" s="40">
        <f>F8</f>
        <v>2016756676.3199999</v>
      </c>
      <c r="G26" s="31">
        <f>F26-B26</f>
        <v>123142184.31999993</v>
      </c>
    </row>
    <row r="27" spans="1:9" ht="15" customHeight="1">
      <c r="A27" s="38" t="s">
        <v>15</v>
      </c>
      <c r="B27" s="32">
        <v>0</v>
      </c>
      <c r="C27" s="32">
        <v>0</v>
      </c>
      <c r="D27" s="32">
        <v>0</v>
      </c>
      <c r="E27" s="32">
        <v>0</v>
      </c>
      <c r="F27" s="32">
        <v>0</v>
      </c>
      <c r="G27" s="31">
        <v>0</v>
      </c>
    </row>
    <row r="28" spans="1:9" ht="15.75" customHeight="1">
      <c r="A28" s="38" t="s">
        <v>20</v>
      </c>
      <c r="B28" s="32">
        <v>0</v>
      </c>
      <c r="C28" s="32">
        <v>0</v>
      </c>
      <c r="D28" s="32">
        <v>0</v>
      </c>
      <c r="E28" s="32">
        <v>0</v>
      </c>
      <c r="F28" s="32">
        <v>0</v>
      </c>
      <c r="G28" s="31">
        <v>0</v>
      </c>
    </row>
    <row r="29" spans="1:9" ht="15" customHeight="1">
      <c r="A29" s="38" t="s">
        <v>19</v>
      </c>
      <c r="B29" s="40">
        <f>B11</f>
        <v>647263162</v>
      </c>
      <c r="C29" s="32">
        <f>C11</f>
        <v>0</v>
      </c>
      <c r="D29" s="42">
        <f>B29+C29</f>
        <v>647263162</v>
      </c>
      <c r="E29" s="41">
        <f>E11</f>
        <v>563637570.75</v>
      </c>
      <c r="F29" s="40">
        <f>F11</f>
        <v>563637570.75</v>
      </c>
      <c r="G29" s="31">
        <f>F29-B29</f>
        <v>-83625591.25</v>
      </c>
    </row>
    <row r="30" spans="1:9" ht="15" customHeight="1">
      <c r="A30" s="38" t="s">
        <v>14</v>
      </c>
      <c r="B30" s="40">
        <f>B12</f>
        <v>101603103</v>
      </c>
      <c r="C30" s="32">
        <f>C12</f>
        <v>397278863.13999999</v>
      </c>
      <c r="D30" s="42">
        <f>B30+C30</f>
        <v>498881966.13999999</v>
      </c>
      <c r="E30" s="41">
        <f>E12</f>
        <v>498772834.11000007</v>
      </c>
      <c r="F30" s="40">
        <f>F12</f>
        <v>498772834.11000007</v>
      </c>
      <c r="G30" s="31">
        <f>F30-B30</f>
        <v>397169731.11000007</v>
      </c>
    </row>
    <row r="31" spans="1:9" ht="15" customHeight="1">
      <c r="A31" s="38" t="s">
        <v>18</v>
      </c>
      <c r="B31" s="40">
        <f>B13</f>
        <v>25128725</v>
      </c>
      <c r="C31" s="32">
        <f>C13</f>
        <v>74735082.870000005</v>
      </c>
      <c r="D31" s="42">
        <f>B31+C31</f>
        <v>99863807.870000005</v>
      </c>
      <c r="E31" s="41">
        <f>E13</f>
        <v>98450510.840000004</v>
      </c>
      <c r="F31" s="40">
        <f>F13</f>
        <v>98420927.840000004</v>
      </c>
      <c r="G31" s="31">
        <f>F31-B31</f>
        <v>73292202.840000004</v>
      </c>
    </row>
    <row r="32" spans="1:9" ht="27">
      <c r="A32" s="38" t="s">
        <v>17</v>
      </c>
      <c r="B32" s="32">
        <f>B15</f>
        <v>23106022259</v>
      </c>
      <c r="C32" s="32">
        <f>C15</f>
        <v>382838573.12</v>
      </c>
      <c r="D32" s="32">
        <f>B32+C32</f>
        <v>23488860832.119999</v>
      </c>
      <c r="E32" s="32">
        <f>E15</f>
        <v>18195173012.009998</v>
      </c>
      <c r="F32" s="32">
        <f>F15</f>
        <v>18195173012.009998</v>
      </c>
      <c r="G32" s="31">
        <f>F32-B32</f>
        <v>-4910849246.9900017</v>
      </c>
    </row>
    <row r="33" spans="1:7" ht="27">
      <c r="A33" s="38" t="s">
        <v>12</v>
      </c>
      <c r="B33" s="32">
        <v>0</v>
      </c>
      <c r="C33" s="32">
        <v>0</v>
      </c>
      <c r="D33" s="32">
        <v>0</v>
      </c>
      <c r="E33" s="32">
        <v>0</v>
      </c>
      <c r="F33" s="32">
        <v>0</v>
      </c>
      <c r="G33" s="31">
        <v>0</v>
      </c>
    </row>
    <row r="34" spans="1:7" ht="45" customHeight="1">
      <c r="A34" s="37" t="s">
        <v>16</v>
      </c>
      <c r="B34" s="36">
        <v>0</v>
      </c>
      <c r="C34" s="36">
        <v>0</v>
      </c>
      <c r="D34" s="36">
        <v>0</v>
      </c>
      <c r="E34" s="36">
        <v>0</v>
      </c>
      <c r="F34" s="36">
        <v>0</v>
      </c>
      <c r="G34" s="35">
        <v>0</v>
      </c>
    </row>
    <row r="35" spans="1:7" ht="15" customHeight="1">
      <c r="A35" s="39" t="s">
        <v>15</v>
      </c>
      <c r="B35" s="32">
        <v>0</v>
      </c>
      <c r="C35" s="32">
        <v>0</v>
      </c>
      <c r="D35" s="32">
        <v>0</v>
      </c>
      <c r="E35" s="32">
        <v>0</v>
      </c>
      <c r="F35" s="32">
        <v>0</v>
      </c>
      <c r="G35" s="31">
        <v>0</v>
      </c>
    </row>
    <row r="36" spans="1:7" ht="15" customHeight="1">
      <c r="A36" s="39" t="s">
        <v>14</v>
      </c>
      <c r="B36" s="32">
        <v>0</v>
      </c>
      <c r="C36" s="32">
        <v>0</v>
      </c>
      <c r="D36" s="32">
        <v>0</v>
      </c>
      <c r="E36" s="32">
        <v>0</v>
      </c>
      <c r="F36" s="32">
        <v>0</v>
      </c>
      <c r="G36" s="31">
        <v>0</v>
      </c>
    </row>
    <row r="37" spans="1:7" ht="27">
      <c r="A37" s="38" t="s">
        <v>13</v>
      </c>
      <c r="B37" s="32">
        <v>0</v>
      </c>
      <c r="C37" s="32">
        <v>0</v>
      </c>
      <c r="D37" s="32">
        <v>0</v>
      </c>
      <c r="E37" s="32">
        <v>0</v>
      </c>
      <c r="F37" s="32">
        <v>0</v>
      </c>
      <c r="G37" s="31">
        <v>0</v>
      </c>
    </row>
    <row r="38" spans="1:7" ht="27">
      <c r="A38" s="38" t="s">
        <v>12</v>
      </c>
      <c r="B38" s="32">
        <v>0</v>
      </c>
      <c r="C38" s="32">
        <v>0</v>
      </c>
      <c r="D38" s="32">
        <v>0</v>
      </c>
      <c r="E38" s="32">
        <v>0</v>
      </c>
      <c r="F38" s="32">
        <v>0</v>
      </c>
      <c r="G38" s="31">
        <v>0</v>
      </c>
    </row>
    <row r="39" spans="1:7" ht="18" customHeight="1">
      <c r="A39" s="37" t="s">
        <v>11</v>
      </c>
      <c r="B39" s="36">
        <v>0</v>
      </c>
      <c r="C39" s="36">
        <v>0</v>
      </c>
      <c r="D39" s="36">
        <v>0</v>
      </c>
      <c r="E39" s="36">
        <v>0</v>
      </c>
      <c r="F39" s="36">
        <v>0</v>
      </c>
      <c r="G39" s="35">
        <v>0</v>
      </c>
    </row>
    <row r="40" spans="1:7" ht="15" customHeight="1">
      <c r="A40" s="34" t="s">
        <v>10</v>
      </c>
      <c r="B40" s="33">
        <v>0</v>
      </c>
      <c r="C40" s="32">
        <v>0</v>
      </c>
      <c r="D40" s="32">
        <v>0</v>
      </c>
      <c r="E40" s="32">
        <v>0</v>
      </c>
      <c r="F40" s="32">
        <v>0</v>
      </c>
      <c r="G40" s="31">
        <v>0</v>
      </c>
    </row>
    <row r="41" spans="1:7" ht="15" customHeight="1">
      <c r="A41" s="30" t="s">
        <v>9</v>
      </c>
      <c r="B41" s="29">
        <f>SUM(B26:B40)</f>
        <v>25773631741</v>
      </c>
      <c r="C41" s="28">
        <f>SUM(C26:C40)</f>
        <v>978004526.13</v>
      </c>
      <c r="D41" s="28">
        <f>SUM(D26:D40)</f>
        <v>26751636267.129997</v>
      </c>
      <c r="E41" s="27">
        <f>SUM(E26:E40)</f>
        <v>21372790604.029999</v>
      </c>
      <c r="F41" s="27">
        <f>SUM(F26:F40)</f>
        <v>21372761021.029999</v>
      </c>
      <c r="G41" s="26">
        <f>G25+G34+G39</f>
        <v>-4400870719.9700012</v>
      </c>
    </row>
    <row r="42" spans="1:7" ht="14.25" customHeight="1">
      <c r="A42" s="25" t="s">
        <v>8</v>
      </c>
      <c r="B42" s="24" t="s">
        <v>8</v>
      </c>
      <c r="C42" s="24" t="s">
        <v>8</v>
      </c>
      <c r="D42" s="23" t="s">
        <v>8</v>
      </c>
      <c r="E42" s="22" t="s">
        <v>7</v>
      </c>
      <c r="F42" s="21"/>
      <c r="G42" s="20">
        <f>G19</f>
        <v>0</v>
      </c>
    </row>
    <row r="43" spans="1:7" ht="0" hidden="1" customHeight="1">
      <c r="A43" s="6"/>
      <c r="G43" s="5"/>
    </row>
    <row r="44" spans="1:7" ht="20.25" customHeight="1">
      <c r="A44" s="6"/>
      <c r="C44" s="19"/>
      <c r="G44" s="5"/>
    </row>
    <row r="45" spans="1:7" ht="20.25" customHeight="1">
      <c r="A45" s="6"/>
      <c r="G45" s="5"/>
    </row>
    <row r="46" spans="1:7" ht="20.25" customHeight="1">
      <c r="A46" s="18"/>
      <c r="B46" s="17"/>
      <c r="C46" s="17"/>
      <c r="D46" s="17"/>
      <c r="E46" s="17"/>
      <c r="F46" s="17"/>
      <c r="G46" s="16"/>
    </row>
    <row r="47" spans="1:7" ht="9.75" customHeight="1">
      <c r="A47" s="18"/>
      <c r="B47" s="17"/>
      <c r="C47" s="17"/>
      <c r="D47" s="17"/>
      <c r="E47" s="17"/>
      <c r="F47" s="17"/>
      <c r="G47" s="16"/>
    </row>
    <row r="48" spans="1:7" ht="9.75" customHeight="1">
      <c r="A48" s="18"/>
      <c r="B48" s="17"/>
      <c r="C48" s="17"/>
      <c r="D48" s="17"/>
      <c r="E48" s="17"/>
      <c r="F48" s="17"/>
      <c r="G48" s="16"/>
    </row>
    <row r="49" spans="1:7" ht="25.5" customHeight="1">
      <c r="A49" s="15" t="s">
        <v>6</v>
      </c>
      <c r="B49" s="14" t="s">
        <v>6</v>
      </c>
      <c r="C49" s="14"/>
      <c r="D49" s="14"/>
      <c r="E49" s="14" t="s">
        <v>6</v>
      </c>
      <c r="F49" s="14"/>
      <c r="G49" s="13"/>
    </row>
    <row r="50" spans="1:7" ht="23.25" customHeight="1">
      <c r="A50" s="12" t="s">
        <v>5</v>
      </c>
      <c r="B50" s="11" t="s">
        <v>4</v>
      </c>
      <c r="C50" s="11"/>
      <c r="D50" s="11"/>
      <c r="E50" s="11" t="s">
        <v>3</v>
      </c>
      <c r="F50" s="11"/>
      <c r="G50" s="10"/>
    </row>
    <row r="51" spans="1:7" ht="54.75" customHeight="1">
      <c r="A51" s="9" t="s">
        <v>2</v>
      </c>
      <c r="B51" s="8" t="s">
        <v>1</v>
      </c>
      <c r="C51" s="8"/>
      <c r="D51" s="8"/>
      <c r="E51" s="8" t="s">
        <v>0</v>
      </c>
      <c r="F51" s="8"/>
      <c r="G51" s="7"/>
    </row>
    <row r="52" spans="1:7" ht="15" customHeight="1">
      <c r="A52" s="6"/>
      <c r="G52" s="5"/>
    </row>
    <row r="53" spans="1:7" ht="15" customHeight="1">
      <c r="A53" s="4"/>
      <c r="B53" s="3"/>
      <c r="C53" s="3"/>
      <c r="D53" s="3"/>
      <c r="E53" s="3"/>
      <c r="F53" s="3"/>
      <c r="G53" s="2"/>
    </row>
    <row r="56" spans="1:7" ht="15" customHeight="1"/>
  </sheetData>
  <mergeCells count="14">
    <mergeCell ref="A2:G2"/>
    <mergeCell ref="A3:G3"/>
    <mergeCell ref="A4:G4"/>
    <mergeCell ref="B5:F5"/>
    <mergeCell ref="G5:G6"/>
    <mergeCell ref="E19:F19"/>
    <mergeCell ref="B51:D51"/>
    <mergeCell ref="E51:G51"/>
    <mergeCell ref="B22:G22"/>
    <mergeCell ref="E42:F42"/>
    <mergeCell ref="B49:D49"/>
    <mergeCell ref="E49:G49"/>
    <mergeCell ref="B50:D50"/>
    <mergeCell ref="E50:G50"/>
  </mergeCells>
  <printOptions horizontalCentered="1" verticalCentered="1"/>
  <pageMargins left="0.21" right="0.17" top="0.19685039370078741" bottom="0.17" header="0.23" footer="0.21"/>
  <pageSetup scale="55" orientation="landscape" r:id="rId1"/>
  <headerFooter alignWithMargins="0"/>
  <rowBreaks count="2" manualBreakCount="2">
    <brk id="46" max="6" man="1"/>
    <brk id="48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ENERO-SEPTIEMBRE 2024 (2)</vt:lpstr>
      <vt:lpstr>'ENERO-SEPTIEMBRE 2024 (2)'!Área_de_impresión</vt:lpstr>
      <vt:lpstr>'ENERO-SEPTIEMBRE 2024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Grajeda</dc:creator>
  <cp:lastModifiedBy>Christian Grajeda</cp:lastModifiedBy>
  <dcterms:created xsi:type="dcterms:W3CDTF">2024-10-14T20:58:14Z</dcterms:created>
  <dcterms:modified xsi:type="dcterms:W3CDTF">2024-10-14T20:58:47Z</dcterms:modified>
</cp:coreProperties>
</file>