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Documentos\Documentos\Estado Analitico de Ingresos Conac y LDF\2025\1 T\"/>
    </mc:Choice>
  </mc:AlternateContent>
  <xr:revisionPtr revIDLastSave="7" documentId="8_{E3B48A50-7C62-4849-A074-5AD384CCD02A}" xr6:coauthVersionLast="36" xr6:coauthVersionMax="36" xr10:uidLastSave="{ED488825-461B-436B-96CC-5CF9A773FF9B}"/>
  <bookViews>
    <workbookView xWindow="0" yWindow="0" windowWidth="28800" windowHeight="11805" xr2:uid="{04A36652-CAAF-4B66-9BE8-DCC5A1B9979E}"/>
  </bookViews>
  <sheets>
    <sheet name="ENERO-MARZO 25" sheetId="1" r:id="rId1"/>
  </sheets>
  <definedNames>
    <definedName name="_xlnm.Print_Area" localSheetId="0">'ENERO-MARZO 25'!$A$1:$G$53</definedName>
    <definedName name="_xlnm.Print_Titles" localSheetId="0">'ENERO-MARZO 25'!$1:$4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32" i="1"/>
  <c r="C32" i="1"/>
  <c r="B32" i="1"/>
  <c r="F31" i="1"/>
  <c r="E31" i="1"/>
  <c r="C31" i="1"/>
  <c r="B31" i="1"/>
  <c r="D31" i="1" s="1"/>
  <c r="F30" i="1"/>
  <c r="E30" i="1"/>
  <c r="B30" i="1"/>
  <c r="E29" i="1"/>
  <c r="C29" i="1"/>
  <c r="B29" i="1"/>
  <c r="D29" i="1" s="1"/>
  <c r="F26" i="1"/>
  <c r="E26" i="1"/>
  <c r="C26" i="1"/>
  <c r="B26" i="1"/>
  <c r="E18" i="1"/>
  <c r="B18" i="1"/>
  <c r="G17" i="1"/>
  <c r="D17" i="1"/>
  <c r="G16" i="1"/>
  <c r="G15" i="1"/>
  <c r="D15" i="1"/>
  <c r="G14" i="1"/>
  <c r="G13" i="1"/>
  <c r="D13" i="1"/>
  <c r="G12" i="1"/>
  <c r="D11" i="1"/>
  <c r="G10" i="1"/>
  <c r="G9" i="1"/>
  <c r="G8" i="1"/>
  <c r="D8" i="1"/>
  <c r="E25" i="1" l="1"/>
  <c r="D32" i="1"/>
  <c r="G32" i="1"/>
  <c r="G31" i="1"/>
  <c r="G30" i="1"/>
  <c r="B25" i="1"/>
  <c r="D26" i="1"/>
  <c r="G26" i="1"/>
  <c r="B41" i="1"/>
  <c r="E41" i="1"/>
  <c r="C18" i="1" l="1"/>
  <c r="C20" i="1" s="1"/>
  <c r="D12" i="1"/>
  <c r="D18" i="1" s="1"/>
  <c r="C30" i="1"/>
  <c r="D30" i="1" s="1"/>
  <c r="D41" i="1" s="1"/>
  <c r="C25" i="1" l="1"/>
  <c r="D25" i="1" s="1"/>
  <c r="C41" i="1"/>
  <c r="F29" i="1"/>
  <c r="F41" i="1" s="1"/>
  <c r="G11" i="1"/>
  <c r="F18" i="1"/>
  <c r="G18" i="1" s="1"/>
  <c r="G42" i="1" s="1"/>
  <c r="G29" i="1" l="1"/>
  <c r="G25" i="1" s="1"/>
  <c r="G41" i="1" s="1"/>
  <c r="F25" i="1"/>
</calcChain>
</file>

<file path=xl/sharedStrings.xml><?xml version="1.0" encoding="utf-8"?>
<sst xmlns="http://schemas.openxmlformats.org/spreadsheetml/2006/main" count="80" uniqueCount="42">
  <si>
    <t>PODER EJECUTIVO DEL ESTADO DE CAMPECHE</t>
  </si>
  <si>
    <t>Estado Analítico de Ingresos</t>
  </si>
  <si>
    <t/>
  </si>
  <si>
    <t>Ingreso</t>
  </si>
  <si>
    <t>Diferencia</t>
  </si>
  <si>
    <t>Rubro de Ingresos</t>
  </si>
  <si>
    <t xml:space="preserve">
Estimado</t>
  </si>
  <si>
    <t>Ampliaciones
/(Reducciones)</t>
  </si>
  <si>
    <t xml:space="preserve">
Modificado</t>
  </si>
  <si>
    <t xml:space="preserve">
Devengado</t>
  </si>
  <si>
    <t xml:space="preserve">
Recaudado</t>
  </si>
  <si>
    <t>(1)</t>
  </si>
  <si>
    <t>(2)</t>
  </si>
  <si>
    <t>(3=1+2)</t>
  </si>
  <si>
    <t>(4)</t>
  </si>
  <si>
    <t>(5)</t>
  </si>
  <si>
    <t>(6=5-1)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</si>
  <si>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</si>
  <si>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</si>
  <si>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</si>
  <si>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</si>
  <si>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</si>
  <si>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</si>
  <si>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</si>
  <si>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</si>
  <si>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</si>
  <si>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</si>
  <si>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</si>
  <si>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</si>
  <si>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</si>
  <si>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Ejecutivo, Federal o Estatal y de los Municipios</t>
  </si>
  <si>
    <t>Ingresos de los Entes Públicos de los Poderes Legislativo y Judicial, de los Órganos Autónomos y del Sector Paraestatal o Paramunicipal, así como de las Empresas Productivas del Estado</t>
  </si>
  <si>
    <t xml:space="preserve">   Ingresos Derivados de Financiamientos</t>
  </si>
  <si>
    <t>Total</t>
  </si>
  <si>
    <t>____________________________________________</t>
  </si>
  <si>
    <t>LIC. VICENTE ANTONIO CU ESCAMILLA</t>
  </si>
  <si>
    <t>MTRO. LUIS ÁNGEL HERNÁNDEZ GARCÍA</t>
  </si>
  <si>
    <t>JEZRAEL ISAAC LARRACILLA PÉREZ</t>
  </si>
  <si>
    <t>DIRECTOR GENERAL DE INGRESOS DE LA SECRETARÍA DE ADMINISTRACIÓN Y FINANZAS</t>
  </si>
  <si>
    <t>RESPONSABLE DE LA TESORERÍA CON FUNDAMENTO EN EL ARTÍCULO PRIMERO DEL ACUERDO DEL SECRETARIO DE ADMINISTRACIÓN Y FINANZAS POR EL QUE SE DELEGAN FACULTADES AL TITULAR DE LA SUBSECRETARÍA DE ADMINISTRACIÓN Y FINANZAS, PUBLICADO EN EL POE EL 15 DE JULIO DE 2024</t>
  </si>
  <si>
    <t>SECRETARIO DE ADMINISTRACIÓN Y FINANZAS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</si>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</sst>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80A]&quot;$&quot;#,##0.00"/>
  </numFmts>
  <fonts count="19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name val="Quatro Slab"/>
      <family val="3"/>
    </font>
    <font>
      <b/>
      <sz val="10"/>
      <color theme="0"/>
      <name val="Quatro Slab"/>
      <family val="3"/>
    </font>
    <font>
      <sz val="10"/>
      <color rgb="FF000000"/>
      <name val="Averta"/>
      <family val="3"/>
    </font>
    <font>
      <sz val="11"/>
      <color theme="1"/>
      <name val="Averta"/>
      <family val="3"/>
    </font>
    <font>
      <sz val="10"/>
      <color theme="1"/>
      <name val="Averta"/>
      <family val="3"/>
    </font>
    <font>
      <sz val="9"/>
      <name val="Calibri"/>
      <family val="2"/>
    </font>
    <font>
      <b/>
      <sz val="11"/>
      <color theme="1"/>
      <name val="Averta"/>
      <family val="3"/>
    </font>
    <font>
      <b/>
      <sz val="10"/>
      <color theme="1"/>
      <name val="Averta"/>
    </font>
    <font>
      <sz val="10"/>
      <name val="Calibri"/>
      <family val="2"/>
    </font>
    <font>
      <sz val="11"/>
      <color theme="1"/>
      <name val="Calibri"/>
      <family val="2"/>
    </font>
    <font>
      <b/>
      <sz val="10"/>
      <color rgb="FF000000"/>
      <name val="Averta"/>
      <family val="3"/>
    </font>
    <font>
      <b/>
      <sz val="10"/>
      <color theme="1"/>
      <name val="Averta"/>
      <family val="3"/>
    </font>
    <font>
      <sz val="10"/>
      <name val="Averta"/>
      <family val="3"/>
    </font>
    <font>
      <sz val="11"/>
      <name val="Quatro Slab"/>
      <family val="3"/>
    </font>
    <font>
      <b/>
      <sz val="9"/>
      <color rgb="FF000000"/>
      <name val="Quatro Slab"/>
      <family val="3"/>
    </font>
    <font>
      <sz val="9"/>
      <color rgb="FF000000"/>
      <name val="Quatro Slab"/>
      <family val="3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9F224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0" borderId="0" xfId="0" applyFont="1"/>
    <xf numFmtId="0" fontId="4" fillId="3" borderId="6" xfId="1" applyNumberFormat="1" applyFont="1" applyFill="1" applyBorder="1" applyAlignment="1">
      <alignment horizontal="center" vertical="center"/>
    </xf>
    <xf numFmtId="0" fontId="4" fillId="3" borderId="8" xfId="1" applyNumberFormat="1" applyFont="1" applyFill="1" applyBorder="1" applyAlignment="1">
      <alignment horizontal="center" vertical="center"/>
    </xf>
    <xf numFmtId="0" fontId="4" fillId="3" borderId="7" xfId="1" applyNumberFormat="1" applyFont="1" applyFill="1" applyBorder="1" applyAlignment="1">
      <alignment horizontal="center" vertical="center" wrapText="1"/>
    </xf>
    <xf numFmtId="0" fontId="4" fillId="3" borderId="9" xfId="1" applyNumberFormat="1" applyFont="1" applyFill="1" applyBorder="1" applyAlignment="1">
      <alignment horizontal="center" vertical="center"/>
    </xf>
    <xf numFmtId="0" fontId="4" fillId="3" borderId="7" xfId="1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 readingOrder="1"/>
    </xf>
    <xf numFmtId="43" fontId="6" fillId="0" borderId="10" xfId="1" applyFont="1" applyFill="1" applyBorder="1" applyAlignment="1">
      <alignment horizontal="right" vertical="top" wrapText="1" readingOrder="1"/>
    </xf>
    <xf numFmtId="39" fontId="6" fillId="0" borderId="10" xfId="1" applyNumberFormat="1" applyFont="1" applyFill="1" applyBorder="1" applyAlignment="1">
      <alignment horizontal="right" vertical="top" wrapText="1" readingOrder="1"/>
    </xf>
    <xf numFmtId="43" fontId="6" fillId="0" borderId="11" xfId="1" applyFont="1" applyFill="1" applyBorder="1" applyAlignment="1">
      <alignment horizontal="right" vertical="top" wrapText="1" readingOrder="1"/>
    </xf>
    <xf numFmtId="43" fontId="6" fillId="0" borderId="12" xfId="1" applyFont="1" applyFill="1" applyBorder="1" applyAlignment="1">
      <alignment horizontal="right" vertical="top" wrapText="1" readingOrder="1"/>
    </xf>
    <xf numFmtId="39" fontId="7" fillId="0" borderId="8" xfId="1" applyNumberFormat="1" applyFont="1" applyFill="1" applyBorder="1" applyAlignment="1">
      <alignment horizontal="right" vertical="top" wrapText="1" readingOrder="1"/>
    </xf>
    <xf numFmtId="43" fontId="2" fillId="0" borderId="0" xfId="0" applyNumberFormat="1" applyFont="1"/>
    <xf numFmtId="43" fontId="8" fillId="0" borderId="0" xfId="1" applyFont="1" applyFill="1" applyBorder="1"/>
    <xf numFmtId="39" fontId="6" fillId="0" borderId="8" xfId="1" applyNumberFormat="1" applyFont="1" applyFill="1" applyBorder="1" applyAlignment="1">
      <alignment horizontal="right" vertical="top" wrapText="1" readingOrder="1"/>
    </xf>
    <xf numFmtId="39" fontId="6" fillId="0" borderId="9" xfId="1" applyNumberFormat="1" applyFont="1" applyFill="1" applyBorder="1" applyAlignment="1">
      <alignment horizontal="right" vertical="top" wrapText="1" readingOrder="1"/>
    </xf>
    <xf numFmtId="0" fontId="5" fillId="0" borderId="13" xfId="0" applyFont="1" applyBorder="1" applyAlignment="1">
      <alignment horizontal="center" vertical="top" wrapText="1" readingOrder="1"/>
    </xf>
    <xf numFmtId="43" fontId="9" fillId="0" borderId="14" xfId="1" applyFont="1" applyFill="1" applyBorder="1" applyAlignment="1">
      <alignment horizontal="right" vertical="top" wrapText="1" readingOrder="1"/>
    </xf>
    <xf numFmtId="43" fontId="9" fillId="0" borderId="15" xfId="1" applyFont="1" applyFill="1" applyBorder="1" applyAlignment="1">
      <alignment horizontal="right" vertical="top" wrapText="1" readingOrder="1"/>
    </xf>
    <xf numFmtId="43" fontId="9" fillId="0" borderId="16" xfId="1" applyFont="1" applyFill="1" applyBorder="1" applyAlignment="1">
      <alignment horizontal="right" vertical="top" wrapText="1" readingOrder="1"/>
    </xf>
    <xf numFmtId="39" fontId="9" fillId="0" borderId="7" xfId="1" applyNumberFormat="1" applyFont="1" applyFill="1" applyBorder="1" applyAlignment="1">
      <alignment horizontal="right" vertical="top" wrapText="1" readingOrder="1"/>
    </xf>
    <xf numFmtId="0" fontId="5" fillId="0" borderId="17" xfId="0" applyFont="1" applyBorder="1" applyAlignment="1">
      <alignment horizontal="center" vertical="top" wrapText="1" readingOrder="1"/>
    </xf>
    <xf numFmtId="43" fontId="9" fillId="0" borderId="18" xfId="1" applyFont="1" applyFill="1" applyBorder="1" applyAlignment="1">
      <alignment horizontal="right" vertical="top" wrapText="1" readingOrder="1"/>
    </xf>
    <xf numFmtId="43" fontId="9" fillId="0" borderId="19" xfId="1" applyFont="1" applyFill="1" applyBorder="1" applyAlignment="1">
      <alignment horizontal="right" vertical="top" wrapText="1" readingOrder="1"/>
    </xf>
    <xf numFmtId="39" fontId="10" fillId="0" borderId="8" xfId="1" applyNumberFormat="1" applyFont="1" applyFill="1" applyBorder="1" applyAlignment="1">
      <alignment horizontal="right" vertical="top" wrapText="1" readingOrder="1"/>
    </xf>
    <xf numFmtId="0" fontId="11" fillId="0" borderId="4" xfId="0" applyFont="1" applyBorder="1"/>
    <xf numFmtId="0" fontId="12" fillId="0" borderId="0" xfId="0" applyFont="1"/>
    <xf numFmtId="164" fontId="12" fillId="0" borderId="0" xfId="0" applyNumberFormat="1" applyFont="1"/>
    <xf numFmtId="0" fontId="12" fillId="0" borderId="5" xfId="0" applyFont="1" applyBorder="1"/>
    <xf numFmtId="0" fontId="13" fillId="0" borderId="4" xfId="0" applyFont="1" applyBorder="1" applyAlignment="1">
      <alignment vertical="top" wrapText="1" readingOrder="1"/>
    </xf>
    <xf numFmtId="43" fontId="14" fillId="0" borderId="21" xfId="0" applyNumberFormat="1" applyFont="1" applyBorder="1" applyAlignment="1">
      <alignment horizontal="right" vertical="top" wrapText="1" readingOrder="1"/>
    </xf>
    <xf numFmtId="43" fontId="14" fillId="0" borderId="11" xfId="0" applyNumberFormat="1" applyFont="1" applyBorder="1" applyAlignment="1">
      <alignment horizontal="right" vertical="top" wrapText="1" readingOrder="1"/>
    </xf>
    <xf numFmtId="43" fontId="14" fillId="0" borderId="12" xfId="0" applyNumberFormat="1" applyFont="1" applyBorder="1" applyAlignment="1">
      <alignment horizontal="right" vertical="top" wrapText="1" readingOrder="1"/>
    </xf>
    <xf numFmtId="43" fontId="14" fillId="0" borderId="8" xfId="0" applyNumberFormat="1" applyFont="1" applyBorder="1" applyAlignment="1">
      <alignment horizontal="right" vertical="top" wrapText="1" readingOrder="1"/>
    </xf>
    <xf numFmtId="39" fontId="14" fillId="0" borderId="8" xfId="1" applyNumberFormat="1" applyFont="1" applyFill="1" applyBorder="1" applyAlignment="1">
      <alignment horizontal="right" vertical="top" wrapText="1" readingOrder="1"/>
    </xf>
    <xf numFmtId="0" fontId="5" fillId="0" borderId="4" xfId="0" applyFont="1" applyBorder="1" applyAlignment="1">
      <alignment horizontal="left" vertical="top" wrapText="1" indent="1" readingOrder="1"/>
    </xf>
    <xf numFmtId="39" fontId="7" fillId="0" borderId="10" xfId="1" applyNumberFormat="1" applyFont="1" applyFill="1" applyBorder="1" applyAlignment="1">
      <alignment horizontal="right" vertical="top" wrapText="1" readingOrder="1"/>
    </xf>
    <xf numFmtId="43" fontId="7" fillId="0" borderId="11" xfId="1" applyFont="1" applyFill="1" applyBorder="1" applyAlignment="1">
      <alignment horizontal="right" vertical="top" wrapText="1" readingOrder="1"/>
    </xf>
    <xf numFmtId="43" fontId="7" fillId="0" borderId="12" xfId="1" applyFont="1" applyFill="1" applyBorder="1" applyAlignment="1">
      <alignment horizontal="right" vertical="top" wrapText="1" readingOrder="1"/>
    </xf>
    <xf numFmtId="43" fontId="7" fillId="0" borderId="8" xfId="1" applyFont="1" applyFill="1" applyBorder="1" applyAlignment="1">
      <alignment horizontal="right" vertical="top" wrapText="1" readingOrder="1"/>
    </xf>
    <xf numFmtId="39" fontId="14" fillId="0" borderId="10" xfId="1" applyNumberFormat="1" applyFont="1" applyFill="1" applyBorder="1" applyAlignment="1">
      <alignment horizontal="right" vertical="top" wrapText="1" readingOrder="1"/>
    </xf>
    <xf numFmtId="0" fontId="5" fillId="0" borderId="4" xfId="0" applyFont="1" applyBorder="1" applyAlignment="1">
      <alignment horizontal="left" vertical="center" wrapText="1" indent="1" readingOrder="1"/>
    </xf>
    <xf numFmtId="0" fontId="5" fillId="0" borderId="4" xfId="0" applyFont="1" applyBorder="1" applyAlignment="1">
      <alignment vertical="center" wrapText="1" readingOrder="1"/>
    </xf>
    <xf numFmtId="39" fontId="7" fillId="0" borderId="9" xfId="1" applyNumberFormat="1" applyFont="1" applyFill="1" applyBorder="1" applyAlignment="1">
      <alignment horizontal="right" vertical="top" wrapText="1" readingOrder="1"/>
    </xf>
    <xf numFmtId="43" fontId="13" fillId="0" borderId="22" xfId="1" applyFont="1" applyFill="1" applyBorder="1" applyAlignment="1">
      <alignment horizontal="right" vertical="top" wrapText="1" readingOrder="1"/>
    </xf>
    <xf numFmtId="43" fontId="13" fillId="0" borderId="15" xfId="1" applyFont="1" applyFill="1" applyBorder="1" applyAlignment="1">
      <alignment horizontal="right" vertical="top" wrapText="1" readingOrder="1"/>
    </xf>
    <xf numFmtId="43" fontId="13" fillId="0" borderId="16" xfId="1" applyFont="1" applyFill="1" applyBorder="1" applyAlignment="1">
      <alignment horizontal="right" vertical="top" wrapText="1" readingOrder="1"/>
    </xf>
    <xf numFmtId="39" fontId="14" fillId="0" borderId="7" xfId="1" applyNumberFormat="1" applyFont="1" applyFill="1" applyBorder="1" applyAlignment="1">
      <alignment horizontal="right" vertical="top" wrapText="1" readingOrder="1"/>
    </xf>
    <xf numFmtId="43" fontId="13" fillId="0" borderId="18" xfId="1" applyFont="1" applyFill="1" applyBorder="1" applyAlignment="1">
      <alignment horizontal="right" vertical="top" wrapText="1" readingOrder="1"/>
    </xf>
    <xf numFmtId="43" fontId="13" fillId="0" borderId="19" xfId="1" applyFont="1" applyFill="1" applyBorder="1" applyAlignment="1">
      <alignment horizontal="right" vertical="top" wrapText="1" readingOrder="1"/>
    </xf>
    <xf numFmtId="39" fontId="10" fillId="0" borderId="7" xfId="1" applyNumberFormat="1" applyFont="1" applyFill="1" applyBorder="1" applyAlignment="1">
      <alignment horizontal="right" vertical="top" wrapText="1" readingOrder="1"/>
    </xf>
    <xf numFmtId="0" fontId="2" fillId="0" borderId="4" xfId="0" applyFont="1" applyBorder="1"/>
    <xf numFmtId="0" fontId="2" fillId="0" borderId="5" xfId="0" applyFont="1" applyBorder="1"/>
    <xf numFmtId="0" fontId="16" fillId="0" borderId="4" xfId="0" applyFont="1" applyBorder="1"/>
    <xf numFmtId="0" fontId="16" fillId="0" borderId="0" xfId="0" applyFont="1"/>
    <xf numFmtId="0" fontId="16" fillId="0" borderId="5" xfId="0" applyFont="1" applyBorder="1"/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18" fillId="0" borderId="0" xfId="0" applyFont="1" applyAlignment="1">
      <alignment horizontal="center" vertical="center" wrapText="1" readingOrder="1"/>
    </xf>
    <xf numFmtId="0" fontId="18" fillId="0" borderId="5" xfId="0" applyFont="1" applyBorder="1" applyAlignment="1">
      <alignment horizontal="center" vertical="center" wrapText="1" readingOrder="1"/>
    </xf>
    <xf numFmtId="0" fontId="4" fillId="3" borderId="7" xfId="1" applyNumberFormat="1" applyFont="1" applyFill="1" applyBorder="1" applyAlignment="1">
      <alignment horizontal="center" vertical="center"/>
    </xf>
    <xf numFmtId="43" fontId="13" fillId="0" borderId="15" xfId="1" applyFont="1" applyFill="1" applyBorder="1" applyAlignment="1">
      <alignment horizontal="center" vertical="center" wrapText="1" readingOrder="1"/>
    </xf>
    <xf numFmtId="43" fontId="15" fillId="0" borderId="20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  <xf numFmtId="43" fontId="9" fillId="0" borderId="15" xfId="1" applyFont="1" applyFill="1" applyBorder="1" applyAlignment="1">
      <alignment horizontal="center" vertical="center" wrapText="1" readingOrder="1"/>
    </xf>
    <xf numFmtId="43" fontId="6" fillId="0" borderId="20" xfId="1" applyFont="1" applyFill="1" applyBorder="1" applyAlignment="1">
      <alignment horizontal="center" vertical="center" wrapText="1" readingOrder="1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74083</xdr:colOff>
      <xdr:row>1</xdr:row>
      <xdr:rowOff>10583</xdr:rowOff>
    </xdr:from>
    <xdr:ext cx="517935" cy="810939"/>
    <xdr:pic>
      <xdr:nvPicPr>
        <xdr:cNvPr id="2" name="Imagen 1">
          <a:extLst>
            <a:ext uri="{FF2B5EF4-FFF2-40B4-BE49-F238E27FC236}">
              <a16:creationId xmlns:a16="http://schemas.microsoft.com/office/drawing/2014/main" id="{0E2DA285-C6F1-4E0F-A4CA-817E825BF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" y="29633"/>
          <a:ext cx="517935" cy="810939"/>
        </a:xfrm>
        <a:prstGeom prst="rect">
          <a:avLst/>
        </a:prstGeom>
      </xdr:spPr>
    </xdr:pic>
    <xdr:clientData/>
  </xdr:oneCellAnchor>
  <xdr:oneCellAnchor>
    <xdr:from>
      <xdr:col>5</xdr:col>
      <xdr:colOff>1079500</xdr:colOff>
      <xdr:row>1</xdr:row>
      <xdr:rowOff>105834</xdr:rowOff>
    </xdr:from>
    <xdr:ext cx="1693333" cy="561041"/>
    <xdr:pic>
      <xdr:nvPicPr>
        <xdr:cNvPr id="3" name="Imagen 2">
          <a:extLst>
            <a:ext uri="{FF2B5EF4-FFF2-40B4-BE49-F238E27FC236}">
              <a16:creationId xmlns:a16="http://schemas.microsoft.com/office/drawing/2014/main" id="{8666D980-F6EF-4F5C-9283-22012FA26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47675" y="124884"/>
          <a:ext cx="1693333" cy="56104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9AFBC-5A57-40BB-B6B4-1A9E8705C806}">
  <sheetPr>
    <pageSetUpPr fitToPage="1"/>
  </sheetPr>
  <dimension ref="A1:I56"/>
  <sheetViews>
    <sheetView showGridLines="0" tabSelected="1" view="pageBreakPreview" zoomScale="70" zoomScaleNormal="78" zoomScaleSheetLayoutView="70" workbookViewId="0">
      <pane xSplit="1" ySplit="7" topLeftCell="B8" activePane="bottomRight" state="frozen"/>
      <selection pane="topRight" activeCell="G1" sqref="G1"/>
      <selection pane="bottomLeft" activeCell="A9" sqref="A9"/>
      <selection pane="bottomRight" activeCell="C15" sqref="C15"/>
    </sheetView>
  </sheetViews>
  <sheetFormatPr baseColWidth="10" defaultRowHeight="15"/>
  <cols>
    <col min="1" max="1" width="78.28515625" style="4" customWidth="1"/>
    <col min="2" max="2" width="26" style="4" bestFit="1" customWidth="1"/>
    <col min="3" max="3" width="24.7109375" style="4" bestFit="1" customWidth="1"/>
    <col min="4" max="6" width="26" style="4" bestFit="1" customWidth="1"/>
    <col min="7" max="7" width="24.7109375" style="4" bestFit="1" customWidth="1"/>
    <col min="8" max="8" width="15.42578125" style="4" bestFit="1" customWidth="1"/>
    <col min="9" max="9" width="19.7109375" style="4" customWidth="1"/>
    <col min="10" max="16384" width="11.42578125" style="4"/>
  </cols>
  <sheetData>
    <row r="1" spans="1:9" ht="1.7" customHeight="1">
      <c r="A1" s="1"/>
      <c r="B1" s="2"/>
      <c r="C1" s="2"/>
      <c r="D1" s="2"/>
      <c r="E1" s="2"/>
      <c r="F1" s="2"/>
      <c r="G1" s="3"/>
    </row>
    <row r="2" spans="1:9" ht="18.75" customHeight="1">
      <c r="A2" s="77" t="s">
        <v>0</v>
      </c>
      <c r="B2" s="78"/>
      <c r="C2" s="78"/>
      <c r="D2" s="78"/>
      <c r="E2" s="78"/>
      <c r="F2" s="78"/>
      <c r="G2" s="79"/>
    </row>
    <row r="3" spans="1:9" ht="18" customHeight="1">
      <c r="A3" s="77" t="s">
        <v>1</v>
      </c>
      <c r="B3" s="78"/>
      <c r="C3" s="78"/>
      <c r="D3" s="78"/>
      <c r="E3" s="78"/>
      <c r="F3" s="78"/>
      <c r="G3" s="79"/>
    </row>
    <row r="4" spans="1:9" ht="29.25" customHeight="1">
      <c r="A4" s="77" t="s">
        <v>41</v>
      </c>
      <c r="B4" s="78"/>
      <c r="C4" s="78"/>
      <c r="D4" s="78"/>
      <c r="E4" s="78"/>
      <c r="F4" s="78"/>
      <c r="G4" s="79"/>
    </row>
    <row r="5" spans="1:9" ht="17.25" customHeight="1">
      <c r="A5" s="5" t="s">
        <v>2</v>
      </c>
      <c r="B5" s="68" t="s">
        <v>3</v>
      </c>
      <c r="C5" s="68"/>
      <c r="D5" s="68"/>
      <c r="E5" s="68"/>
      <c r="F5" s="68"/>
      <c r="G5" s="68" t="s">
        <v>4</v>
      </c>
    </row>
    <row r="6" spans="1:9" ht="25.5" customHeight="1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68"/>
    </row>
    <row r="7" spans="1:9">
      <c r="A7" s="8" t="s">
        <v>2</v>
      </c>
      <c r="B7" s="9" t="s">
        <v>11</v>
      </c>
      <c r="C7" s="9" t="s">
        <v>12</v>
      </c>
      <c r="D7" s="9" t="s">
        <v>13</v>
      </c>
      <c r="E7" s="9" t="s">
        <v>14</v>
      </c>
      <c r="F7" s="9" t="s">
        <v>15</v>
      </c>
      <c r="G7" s="9" t="s">
        <v>16</v>
      </c>
    </row>
    <row r="8" spans="1:9">
      <c r="A8" s="10" t="s">
        <v>17</v>
      </c>
      <c r="B8" s="11">
        <v>2066880766</v>
      </c>
      <c r="C8" s="12">
        <v>0</v>
      </c>
      <c r="D8" s="13">
        <f>B8+C8</f>
        <v>2066880766</v>
      </c>
      <c r="E8" s="14">
        <v>664184560</v>
      </c>
      <c r="F8" s="14">
        <v>664184560</v>
      </c>
      <c r="G8" s="15">
        <f t="shared" ref="G8:G18" si="0">F8-B8</f>
        <v>-1402696206</v>
      </c>
      <c r="H8" s="16"/>
    </row>
    <row r="9" spans="1:9" ht="15" customHeight="1">
      <c r="A9" s="10" t="s">
        <v>18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5">
        <f t="shared" si="0"/>
        <v>0</v>
      </c>
      <c r="H9" s="16"/>
    </row>
    <row r="10" spans="1:9" ht="15" customHeight="1">
      <c r="A10" s="10" t="s">
        <v>19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5">
        <f t="shared" si="0"/>
        <v>0</v>
      </c>
      <c r="H10" s="16"/>
    </row>
    <row r="11" spans="1:9" ht="15.75" customHeight="1">
      <c r="A11" s="10" t="s">
        <v>20</v>
      </c>
      <c r="B11" s="11">
        <v>677674021</v>
      </c>
      <c r="C11" s="12">
        <v>0</v>
      </c>
      <c r="D11" s="13">
        <f>B11+C11</f>
        <v>677674021</v>
      </c>
      <c r="E11" s="14">
        <v>218713768</v>
      </c>
      <c r="F11" s="14">
        <v>218713768</v>
      </c>
      <c r="G11" s="15">
        <f t="shared" si="0"/>
        <v>-458960253</v>
      </c>
      <c r="H11" s="16"/>
    </row>
    <row r="12" spans="1:9" ht="15.75" customHeight="1">
      <c r="A12" s="10" t="s">
        <v>21</v>
      </c>
      <c r="B12" s="11">
        <v>80873574</v>
      </c>
      <c r="C12" s="13">
        <v>76518098.569999993</v>
      </c>
      <c r="D12" s="13">
        <f t="shared" ref="D12:D13" si="1">B12+C12</f>
        <v>157391672.56999999</v>
      </c>
      <c r="E12" s="14">
        <v>157129405.95999992</v>
      </c>
      <c r="F12" s="14">
        <v>157129405.95999992</v>
      </c>
      <c r="G12" s="15">
        <f t="shared" si="0"/>
        <v>76255831.959999919</v>
      </c>
      <c r="H12" s="16"/>
      <c r="I12" s="17"/>
    </row>
    <row r="13" spans="1:9" ht="14.25" customHeight="1">
      <c r="A13" s="10" t="s">
        <v>22</v>
      </c>
      <c r="B13" s="11">
        <v>22487697</v>
      </c>
      <c r="C13" s="13">
        <v>34247774.729999997</v>
      </c>
      <c r="D13" s="13">
        <f t="shared" si="1"/>
        <v>56735471.729999997</v>
      </c>
      <c r="E13" s="14">
        <v>52622040.119999982</v>
      </c>
      <c r="F13" s="14">
        <v>52611906.11999999</v>
      </c>
      <c r="G13" s="15">
        <f t="shared" si="0"/>
        <v>30124209.11999999</v>
      </c>
      <c r="H13" s="16"/>
      <c r="I13" s="17"/>
    </row>
    <row r="14" spans="1:9" ht="27">
      <c r="A14" s="10" t="s">
        <v>23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5">
        <f t="shared" si="0"/>
        <v>0</v>
      </c>
      <c r="H14" s="16"/>
    </row>
    <row r="15" spans="1:9" ht="27">
      <c r="A15" s="10" t="s">
        <v>24</v>
      </c>
      <c r="B15" s="12">
        <v>23196458493</v>
      </c>
      <c r="C15" s="13">
        <v>963100704</v>
      </c>
      <c r="D15" s="13">
        <f>B15+C15</f>
        <v>24159559197</v>
      </c>
      <c r="E15" s="12">
        <v>6529496300.1499996</v>
      </c>
      <c r="F15" s="12">
        <v>6529496300.1499996</v>
      </c>
      <c r="G15" s="15">
        <f t="shared" si="0"/>
        <v>-16666962192.85</v>
      </c>
      <c r="H15" s="16"/>
    </row>
    <row r="16" spans="1:9" ht="27">
      <c r="A16" s="10" t="s">
        <v>25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8">
        <f t="shared" si="0"/>
        <v>0</v>
      </c>
      <c r="H16" s="16"/>
    </row>
    <row r="17" spans="1:9" ht="15" customHeight="1">
      <c r="A17" s="10" t="s">
        <v>26</v>
      </c>
      <c r="B17" s="19">
        <v>0</v>
      </c>
      <c r="C17" s="12">
        <v>0</v>
      </c>
      <c r="D17" s="12">
        <f>B17+C17</f>
        <v>0</v>
      </c>
      <c r="E17" s="12">
        <v>0</v>
      </c>
      <c r="F17" s="12">
        <v>0</v>
      </c>
      <c r="G17" s="18">
        <f t="shared" si="0"/>
        <v>0</v>
      </c>
      <c r="H17" s="16"/>
    </row>
    <row r="18" spans="1:9" ht="15" customHeight="1">
      <c r="A18" s="20" t="s">
        <v>27</v>
      </c>
      <c r="B18" s="21">
        <f>SUM(B8:B17)</f>
        <v>26044374551</v>
      </c>
      <c r="C18" s="22">
        <f>SUM(C8:C17)</f>
        <v>1073866577.3</v>
      </c>
      <c r="D18" s="22">
        <f>SUM(D8:D17)</f>
        <v>27118241128.299999</v>
      </c>
      <c r="E18" s="23">
        <f>SUM(E8:E17)</f>
        <v>7622146074.2299995</v>
      </c>
      <c r="F18" s="23">
        <f>SUM(F8:F17)</f>
        <v>7622135940.2299995</v>
      </c>
      <c r="G18" s="24">
        <f t="shared" si="0"/>
        <v>-18422238610.77</v>
      </c>
      <c r="H18" s="16"/>
      <c r="I18" s="16"/>
    </row>
    <row r="19" spans="1:9" ht="15.75">
      <c r="A19" s="25" t="s">
        <v>2</v>
      </c>
      <c r="B19" s="26" t="s">
        <v>2</v>
      </c>
      <c r="C19" s="26"/>
      <c r="D19" s="27" t="s">
        <v>2</v>
      </c>
      <c r="E19" s="75" t="s">
        <v>28</v>
      </c>
      <c r="F19" s="76"/>
      <c r="G19" s="28">
        <v>0</v>
      </c>
    </row>
    <row r="20" spans="1:9" ht="0" hidden="1" customHeight="1">
      <c r="A20" s="29"/>
      <c r="B20" s="30"/>
      <c r="C20" s="31">
        <f>SUM(C8:C18)</f>
        <v>2147733154.5999999</v>
      </c>
      <c r="D20" s="30"/>
      <c r="E20" s="30"/>
      <c r="F20" s="30"/>
      <c r="G20" s="32"/>
    </row>
    <row r="21" spans="1:9" ht="0.4" customHeight="1">
      <c r="A21" s="29"/>
      <c r="B21" s="30"/>
      <c r="C21" s="30"/>
      <c r="D21" s="30"/>
      <c r="E21" s="30"/>
      <c r="F21" s="30"/>
      <c r="G21" s="32"/>
    </row>
    <row r="22" spans="1:9" ht="22.5" customHeight="1">
      <c r="A22" s="5" t="s">
        <v>2</v>
      </c>
      <c r="B22" s="68" t="s">
        <v>3</v>
      </c>
      <c r="C22" s="68"/>
      <c r="D22" s="68"/>
      <c r="E22" s="68"/>
      <c r="F22" s="68"/>
      <c r="G22" s="68"/>
    </row>
    <row r="23" spans="1:9" ht="32.25" customHeight="1">
      <c r="A23" s="6" t="s">
        <v>29</v>
      </c>
      <c r="B23" s="7" t="s">
        <v>6</v>
      </c>
      <c r="C23" s="7" t="s">
        <v>7</v>
      </c>
      <c r="D23" s="7" t="s">
        <v>8</v>
      </c>
      <c r="E23" s="7" t="s">
        <v>9</v>
      </c>
      <c r="F23" s="7" t="s">
        <v>10</v>
      </c>
      <c r="G23" s="9" t="s">
        <v>4</v>
      </c>
    </row>
    <row r="24" spans="1:9" ht="15" customHeight="1">
      <c r="A24" s="8"/>
      <c r="B24" s="9" t="s">
        <v>11</v>
      </c>
      <c r="C24" s="9" t="s">
        <v>12</v>
      </c>
      <c r="D24" s="9" t="s">
        <v>13</v>
      </c>
      <c r="E24" s="9" t="s">
        <v>14</v>
      </c>
      <c r="F24" s="9" t="s">
        <v>15</v>
      </c>
      <c r="G24" s="9" t="s">
        <v>16</v>
      </c>
    </row>
    <row r="25" spans="1:9" ht="27">
      <c r="A25" s="33" t="s">
        <v>30</v>
      </c>
      <c r="B25" s="34">
        <f>B26+B29+B30+B31+B32</f>
        <v>26044374551</v>
      </c>
      <c r="C25" s="34">
        <f>C26+C29+C30+C31+C32</f>
        <v>1073866577.3</v>
      </c>
      <c r="D25" s="35">
        <f>B25+C25</f>
        <v>27118241128.299999</v>
      </c>
      <c r="E25" s="36">
        <f>E26+E29+E30+E31+E32</f>
        <v>7622146074.2299995</v>
      </c>
      <c r="F25" s="37">
        <f>F26+F29+F30+F31+F32</f>
        <v>7622135940.2299995</v>
      </c>
      <c r="G25" s="38">
        <f>G26+G29+G30+G31+G32</f>
        <v>-18422238610.77</v>
      </c>
    </row>
    <row r="26" spans="1:9" ht="15" customHeight="1">
      <c r="A26" s="39" t="s">
        <v>17</v>
      </c>
      <c r="B26" s="40">
        <f>B8</f>
        <v>2066880766</v>
      </c>
      <c r="C26" s="40">
        <f>C8</f>
        <v>0</v>
      </c>
      <c r="D26" s="41">
        <f>B26+C26</f>
        <v>2066880766</v>
      </c>
      <c r="E26" s="42">
        <f>E8</f>
        <v>664184560</v>
      </c>
      <c r="F26" s="43">
        <f>F8</f>
        <v>664184560</v>
      </c>
      <c r="G26" s="15">
        <f>F26-B26</f>
        <v>-1402696206</v>
      </c>
    </row>
    <row r="27" spans="1:9" ht="15" customHeight="1">
      <c r="A27" s="39" t="s">
        <v>18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15">
        <v>0</v>
      </c>
    </row>
    <row r="28" spans="1:9" ht="15.75" customHeight="1">
      <c r="A28" s="39" t="s">
        <v>19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15">
        <v>0</v>
      </c>
    </row>
    <row r="29" spans="1:9" ht="15" customHeight="1">
      <c r="A29" s="39" t="s">
        <v>20</v>
      </c>
      <c r="B29" s="43">
        <f t="shared" ref="B29:C31" si="2">B11</f>
        <v>677674021</v>
      </c>
      <c r="C29" s="40">
        <f t="shared" si="2"/>
        <v>0</v>
      </c>
      <c r="D29" s="41">
        <f>B29+C29</f>
        <v>677674021</v>
      </c>
      <c r="E29" s="42">
        <f t="shared" ref="E29:F31" si="3">E11</f>
        <v>218713768</v>
      </c>
      <c r="F29" s="43">
        <f t="shared" si="3"/>
        <v>218713768</v>
      </c>
      <c r="G29" s="15">
        <f>F29-B29</f>
        <v>-458960253</v>
      </c>
    </row>
    <row r="30" spans="1:9" ht="15" customHeight="1">
      <c r="A30" s="39" t="s">
        <v>21</v>
      </c>
      <c r="B30" s="43">
        <f t="shared" si="2"/>
        <v>80873574</v>
      </c>
      <c r="C30" s="40">
        <f t="shared" si="2"/>
        <v>76518098.569999993</v>
      </c>
      <c r="D30" s="41">
        <f>B30+C30</f>
        <v>157391672.56999999</v>
      </c>
      <c r="E30" s="42">
        <f t="shared" si="3"/>
        <v>157129405.95999992</v>
      </c>
      <c r="F30" s="43">
        <f t="shared" si="3"/>
        <v>157129405.95999992</v>
      </c>
      <c r="G30" s="15">
        <f>F30-B30</f>
        <v>76255831.959999919</v>
      </c>
    </row>
    <row r="31" spans="1:9" ht="15" customHeight="1">
      <c r="A31" s="39" t="s">
        <v>22</v>
      </c>
      <c r="B31" s="43">
        <f t="shared" si="2"/>
        <v>22487697</v>
      </c>
      <c r="C31" s="40">
        <f t="shared" si="2"/>
        <v>34247774.729999997</v>
      </c>
      <c r="D31" s="41">
        <f>B31+C31</f>
        <v>56735471.729999997</v>
      </c>
      <c r="E31" s="42">
        <f t="shared" si="3"/>
        <v>52622040.119999982</v>
      </c>
      <c r="F31" s="43">
        <f t="shared" si="3"/>
        <v>52611906.11999999</v>
      </c>
      <c r="G31" s="15">
        <f>F31-B31</f>
        <v>30124209.11999999</v>
      </c>
    </row>
    <row r="32" spans="1:9" ht="27">
      <c r="A32" s="39" t="s">
        <v>24</v>
      </c>
      <c r="B32" s="40">
        <f>B15</f>
        <v>23196458493</v>
      </c>
      <c r="C32" s="40">
        <f>C15</f>
        <v>963100704</v>
      </c>
      <c r="D32" s="40">
        <f>B32+C32</f>
        <v>24159559197</v>
      </c>
      <c r="E32" s="40">
        <f>E15</f>
        <v>6529496300.1499996</v>
      </c>
      <c r="F32" s="40">
        <f>F15</f>
        <v>6529496300.1499996</v>
      </c>
      <c r="G32" s="15">
        <f>F32-B32</f>
        <v>-16666962192.85</v>
      </c>
    </row>
    <row r="33" spans="1:7" ht="27">
      <c r="A33" s="39" t="s">
        <v>25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15">
        <v>0</v>
      </c>
    </row>
    <row r="34" spans="1:7" ht="45" customHeight="1">
      <c r="A34" s="33" t="s">
        <v>31</v>
      </c>
      <c r="B34" s="44">
        <v>0</v>
      </c>
      <c r="C34" s="44">
        <v>0</v>
      </c>
      <c r="D34" s="44">
        <v>0</v>
      </c>
      <c r="E34" s="44">
        <v>0</v>
      </c>
      <c r="F34" s="44">
        <v>0</v>
      </c>
      <c r="G34" s="38">
        <v>0</v>
      </c>
    </row>
    <row r="35" spans="1:7" ht="15" customHeight="1">
      <c r="A35" s="45" t="s">
        <v>18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15">
        <v>0</v>
      </c>
    </row>
    <row r="36" spans="1:7" ht="15" customHeight="1">
      <c r="A36" s="45" t="s">
        <v>21</v>
      </c>
      <c r="B36" s="40">
        <v>0</v>
      </c>
      <c r="C36" s="40">
        <v>0</v>
      </c>
      <c r="D36" s="40">
        <v>0</v>
      </c>
      <c r="E36" s="40">
        <v>0</v>
      </c>
      <c r="F36" s="40">
        <v>0</v>
      </c>
      <c r="G36" s="15">
        <v>0</v>
      </c>
    </row>
    <row r="37" spans="1:7" ht="27">
      <c r="A37" s="39" t="s">
        <v>23</v>
      </c>
      <c r="B37" s="40">
        <v>0</v>
      </c>
      <c r="C37" s="40">
        <v>0</v>
      </c>
      <c r="D37" s="40">
        <v>0</v>
      </c>
      <c r="E37" s="40">
        <v>0</v>
      </c>
      <c r="F37" s="40">
        <v>0</v>
      </c>
      <c r="G37" s="15">
        <v>0</v>
      </c>
    </row>
    <row r="38" spans="1:7" ht="27">
      <c r="A38" s="39" t="s">
        <v>25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15">
        <v>0</v>
      </c>
    </row>
    <row r="39" spans="1:7" ht="18" customHeight="1">
      <c r="A39" s="33" t="s">
        <v>26</v>
      </c>
      <c r="B39" s="44">
        <v>0</v>
      </c>
      <c r="C39" s="44">
        <v>0</v>
      </c>
      <c r="D39" s="44">
        <v>0</v>
      </c>
      <c r="E39" s="44">
        <v>0</v>
      </c>
      <c r="F39" s="44">
        <v>0</v>
      </c>
      <c r="G39" s="38">
        <v>0</v>
      </c>
    </row>
    <row r="40" spans="1:7" ht="15" customHeight="1">
      <c r="A40" s="46" t="s">
        <v>32</v>
      </c>
      <c r="B40" s="47">
        <v>0</v>
      </c>
      <c r="C40" s="40">
        <v>0</v>
      </c>
      <c r="D40" s="40">
        <v>0</v>
      </c>
      <c r="E40" s="40">
        <v>0</v>
      </c>
      <c r="F40" s="40">
        <v>0</v>
      </c>
      <c r="G40" s="15">
        <v>0</v>
      </c>
    </row>
    <row r="41" spans="1:7" ht="15" customHeight="1">
      <c r="A41" s="20" t="s">
        <v>33</v>
      </c>
      <c r="B41" s="48">
        <f>SUM(B26:B40)</f>
        <v>26044374551</v>
      </c>
      <c r="C41" s="49">
        <f>SUM(C26:C40)</f>
        <v>1073866577.3</v>
      </c>
      <c r="D41" s="49">
        <f>SUM(D26:D40)</f>
        <v>27118241128.299999</v>
      </c>
      <c r="E41" s="50">
        <f>SUM(E26:E40)</f>
        <v>7622146074.2299995</v>
      </c>
      <c r="F41" s="50">
        <f>SUM(F26:F40)</f>
        <v>7622135940.2299995</v>
      </c>
      <c r="G41" s="51">
        <f>G25+G34+G39</f>
        <v>-18422238610.77</v>
      </c>
    </row>
    <row r="42" spans="1:7" ht="14.25" customHeight="1">
      <c r="A42" s="25" t="s">
        <v>2</v>
      </c>
      <c r="B42" s="52" t="s">
        <v>2</v>
      </c>
      <c r="C42" s="52" t="s">
        <v>2</v>
      </c>
      <c r="D42" s="53" t="s">
        <v>2</v>
      </c>
      <c r="E42" s="69" t="s">
        <v>28</v>
      </c>
      <c r="F42" s="70"/>
      <c r="G42" s="54">
        <f>G19</f>
        <v>0</v>
      </c>
    </row>
    <row r="43" spans="1:7" ht="0" hidden="1" customHeight="1">
      <c r="A43" s="55"/>
      <c r="G43" s="56"/>
    </row>
    <row r="44" spans="1:7" ht="20.25" customHeight="1">
      <c r="A44" s="55"/>
      <c r="C44" s="16"/>
      <c r="G44" s="56"/>
    </row>
    <row r="45" spans="1:7" ht="20.25" customHeight="1">
      <c r="A45" s="55"/>
      <c r="G45" s="56"/>
    </row>
    <row r="46" spans="1:7" ht="20.25" customHeight="1">
      <c r="A46" s="57"/>
      <c r="B46" s="58"/>
      <c r="C46" s="58"/>
      <c r="D46" s="58"/>
      <c r="E46" s="58"/>
      <c r="F46" s="58"/>
      <c r="G46" s="59"/>
    </row>
    <row r="47" spans="1:7" ht="9.75" customHeight="1">
      <c r="A47" s="57"/>
      <c r="B47" s="58"/>
      <c r="C47" s="58"/>
      <c r="D47" s="58"/>
      <c r="E47" s="58"/>
      <c r="F47" s="58"/>
      <c r="G47" s="59"/>
    </row>
    <row r="48" spans="1:7" ht="9.75" customHeight="1">
      <c r="A48" s="57"/>
      <c r="B48" s="58"/>
      <c r="C48" s="58"/>
      <c r="D48" s="58"/>
      <c r="E48" s="58"/>
      <c r="F48" s="58"/>
      <c r="G48" s="59"/>
    </row>
    <row r="49" spans="1:7" ht="25.5" customHeight="1">
      <c r="A49" s="60" t="s">
        <v>34</v>
      </c>
      <c r="B49" s="71" t="s">
        <v>34</v>
      </c>
      <c r="C49" s="71"/>
      <c r="D49" s="71"/>
      <c r="E49" s="71" t="s">
        <v>34</v>
      </c>
      <c r="F49" s="71"/>
      <c r="G49" s="72"/>
    </row>
    <row r="50" spans="1:7" ht="23.25" customHeight="1">
      <c r="A50" s="61" t="s">
        <v>35</v>
      </c>
      <c r="B50" s="73" t="s">
        <v>36</v>
      </c>
      <c r="C50" s="73"/>
      <c r="D50" s="73"/>
      <c r="E50" s="73" t="s">
        <v>37</v>
      </c>
      <c r="F50" s="73"/>
      <c r="G50" s="74"/>
    </row>
    <row r="51" spans="1:7" ht="54.75" customHeight="1">
      <c r="A51" s="62" t="s">
        <v>38</v>
      </c>
      <c r="B51" s="66" t="s">
        <v>39</v>
      </c>
      <c r="C51" s="66"/>
      <c r="D51" s="66"/>
      <c r="E51" s="66" t="s">
        <v>40</v>
      </c>
      <c r="F51" s="66"/>
      <c r="G51" s="67"/>
    </row>
    <row r="52" spans="1:7" ht="15" customHeight="1">
      <c r="A52" s="55"/>
      <c r="G52" s="56"/>
    </row>
    <row r="53" spans="1:7" ht="15" customHeight="1">
      <c r="A53" s="63"/>
      <c r="B53" s="64"/>
      <c r="C53" s="64"/>
      <c r="D53" s="64"/>
      <c r="E53" s="64"/>
      <c r="F53" s="64"/>
      <c r="G53" s="65"/>
    </row>
    <row r="56" spans="1:7" ht="15" customHeight="1"/>
  </sheetData>
  <mergeCells count="14">
    <mergeCell ref="E19:F19"/>
    <mergeCell ref="A2:G2"/>
    <mergeCell ref="A3:G3"/>
    <mergeCell ref="A4:G4"/>
    <mergeCell ref="B5:F5"/>
    <mergeCell ref="G5:G6"/>
    <mergeCell ref="B51:D51"/>
    <mergeCell ref="E51:G51"/>
    <mergeCell ref="B22:G22"/>
    <mergeCell ref="E42:F42"/>
    <mergeCell ref="B49:D49"/>
    <mergeCell ref="E49:G49"/>
    <mergeCell ref="B50:D50"/>
    <mergeCell ref="E50:G50"/>
  </mergeCells>
  <printOptions horizontalCentered="1" verticalCentered="1"/>
  <pageMargins left="0.21" right="0.17" top="0.19685039370078741" bottom="0.17" header="0.23" footer="0.21"/>
  <pageSetup scale="57" orientation="landscape" r:id="rId1"/>
  <headerFooter alignWithMargins="0"/>
  <rowBreaks count="2" manualBreakCount="2">
    <brk id="46" max="6" man="1"/>
    <brk id="4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ENERO-MARZO 25</vt:lpstr>
      <vt:lpstr>'ENERO-MARZO 25'!Área_de_impresión</vt:lpstr>
      <vt:lpstr>'ENERO-MARZO 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2025-04-09T18:11:03Z</cp:lastPrinted>
  <dcterms:created xsi:type="dcterms:W3CDTF">2025-01-17T16:12:08Z</dcterms:created>
  <dcterms:modified xsi:type="dcterms:W3CDTF">2025-04-10T14:55:21Z</dcterms:modified>
</cp:coreProperties>
</file>